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/>
  <mc:AlternateContent xmlns:mc="http://schemas.openxmlformats.org/markup-compatibility/2006">
    <mc:Choice Requires="x15">
      <x15ac:absPath xmlns:x15ac="http://schemas.microsoft.com/office/spreadsheetml/2010/11/ac" url="C:\Users\DanielLizcano\Desktop\SLC\SLC-Consultores\LandingPageSLC\public\resource\"/>
    </mc:Choice>
  </mc:AlternateContent>
  <xr:revisionPtr revIDLastSave="0" documentId="8_{C8883C72-0164-4635-A34F-BBF84AE07079}" xr6:coauthVersionLast="47" xr6:coauthVersionMax="47" xr10:uidLastSave="{00000000-0000-0000-0000-000000000000}"/>
  <bookViews>
    <workbookView xWindow="-120" yWindow="-120" windowWidth="20730" windowHeight="11160" tabRatio="1000" activeTab="1" xr2:uid="{00000000-000D-0000-FFFF-FFFF00000000}"/>
  </bookViews>
  <sheets>
    <sheet name="CONVENCIONES" sheetId="1" r:id="rId1"/>
    <sheet name="Datos_de_la_campana" sheetId="2" r:id="rId2"/>
    <sheet name="General" sheetId="3" r:id="rId3"/>
    <sheet name="Equipos_variables" sheetId="4" r:id="rId4"/>
    <sheet name="datos_manuales" sheetId="5" r:id="rId5"/>
    <sheet name="datos_automaticos" sheetId="6" r:id="rId6"/>
    <sheet name="cronograma_actividades" sheetId="7" r:id="rId7"/>
    <sheet name="listas_desplegables" sheetId="8" state="hidden" r:id="rId8"/>
    <sheet name="Control_cambios" sheetId="9" r:id="rId9"/>
    <sheet name="Meteorologia" sheetId="10" r:id="rId10"/>
    <sheet name="Control_documentos" sheetId="11" state="hidden" r:id="rId11"/>
    <sheet name="Limites_deteccion" sheetId="12" r:id="rId12"/>
  </sheets>
  <definedNames>
    <definedName name="_xlnm._FilterDatabase" localSheetId="5" hidden="1">datos_automaticos!$A$1:$E$1</definedName>
    <definedName name="_xlnm._FilterDatabase" localSheetId="4" hidden="1">datos_manuales!$A$1:$E$1</definedName>
    <definedName name="_xlnm._FilterDatabase" localSheetId="3" hidden="1">Equipos_variables!$A$1:$J$14</definedName>
    <definedName name="_xlnm._FilterDatabase" localSheetId="11" hidden="1">Limites_deteccion!$A$1:$D$76</definedName>
    <definedName name="Benceno_">listas_desplegables!$AL$10:$AL$14</definedName>
    <definedName name="Benceno__">listas_desplegables!$J$52</definedName>
    <definedName name="cd_">listas_desplegables!$AI$10:$AI$14</definedName>
    <definedName name="cd__">listas_desplegables!$J$49</definedName>
    <definedName name="CO_">listas_desplegables!$Q$10:$Q$14</definedName>
    <definedName name="CO__">listas_desplegables!$J$10</definedName>
    <definedName name="COV_">listas_desplegables!$AP$10:$AP$14</definedName>
    <definedName name="COV__">listas_desplegables!$J$56</definedName>
    <definedName name="H2S_">listas_desplegables!$AN$10:$AN$14</definedName>
    <definedName name="H2S__">listas_desplegables!$J$54</definedName>
    <definedName name="HAPs_">listas_desplegables!$R$10:$R$14</definedName>
    <definedName name="HAPs__">listas_desplegables!$J$14</definedName>
    <definedName name="HC_">listas_desplegables!$AQ$10:$AQ$14</definedName>
    <definedName name="HC__">listas_desplegables!$J$57</definedName>
    <definedName name="HCTs_">listas_desplegables!$S$10:$S$14</definedName>
    <definedName name="HCTs__">listas_desplegables!$J$15</definedName>
    <definedName name="hg_">listas_desplegables!$AK$10:$AK$14</definedName>
    <definedName name="hg__">listas_desplegables!$J$51</definedName>
    <definedName name="Metales_">listas_desplegables!$T$10</definedName>
    <definedName name="NH3_">listas_desplegables!$AO$10:$AO$14</definedName>
    <definedName name="NH3__">listas_desplegables!$J$55</definedName>
    <definedName name="ni_">listas_desplegables!$AJ$10:$AJ$14</definedName>
    <definedName name="ni__">listas_desplegables!$J$50</definedName>
    <definedName name="NO2_">listas_desplegables!$U$10:$U$14</definedName>
    <definedName name="NO2__">listas_desplegables!$J$17</definedName>
    <definedName name="O3_">listas_desplegables!$V$10:$V$14</definedName>
    <definedName name="O3__">listas_desplegables!$J$22</definedName>
    <definedName name="pb_">listas_desplegables!$AH$10:$AH$14</definedName>
    <definedName name="pb__">listas_desplegables!$J$48</definedName>
    <definedName name="PM10_">listas_desplegables!$W$10:$W$14</definedName>
    <definedName name="PM10__">listas_desplegables!$J$29:$J$30</definedName>
    <definedName name="PM2.5_">listas_desplegables!$X$10:$X$14</definedName>
    <definedName name="PM2.5__">listas_desplegables!$J$33:$J$34</definedName>
    <definedName name="prec_">listas_desplegables!$AF$10:$AF$14</definedName>
    <definedName name="prec__">listas_desplegables!$J$46</definedName>
    <definedName name="presion_">listas_desplegables!$AG$10:$AG$14</definedName>
    <definedName name="presion__">listas_desplegables!$J$47</definedName>
    <definedName name="rh_">listas_desplegables!$AD$10:$AD$13</definedName>
    <definedName name="rh__">listas_desplegables!$J$44</definedName>
    <definedName name="rs_">listas_desplegables!$AR$10:$AR$14</definedName>
    <definedName name="rs__">listas_desplegables!$J$58</definedName>
    <definedName name="SO2_">listas_desplegables!$Y$10:$Y$15</definedName>
    <definedName name="SO2__">listas_desplegables!$J$36</definedName>
    <definedName name="SO2_d_">listas_desplegables!$Z$10:$Z$13</definedName>
    <definedName name="SO2_d__">listas_desplegables!$J$40</definedName>
    <definedName name="temp_">listas_desplegables!$AE$10:$AE$13</definedName>
    <definedName name="temp__">listas_desplegables!$J$45</definedName>
    <definedName name="Tolueno_">listas_desplegables!$AM$10:$AM$14</definedName>
    <definedName name="Tolueno__">listas_desplegables!$J$53</definedName>
    <definedName name="VOCs_">listas_desplegables!$AA$10:$AA$13</definedName>
    <definedName name="VOCs__">listas_desplegables!$J$41</definedName>
    <definedName name="wd_">listas_desplegables!$AB$10:$AB$13</definedName>
    <definedName name="wd__">listas_desplegables!$J$42</definedName>
    <definedName name="ws_">listas_desplegables!$AC$10:$AC$13</definedName>
    <definedName name="ws__">listas_desplegables!$J$43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35" i="8" l="1" a="1"/>
  <c r="A35" i="8" s="1"/>
  <c r="J7" i="3"/>
  <c r="J6" i="3"/>
  <c r="E15" i="3"/>
  <c r="E14" i="3"/>
  <c r="C49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Unknown</author>
    <author>Dm</author>
  </authors>
  <commentList>
    <comment ref="A5" authorId="0" shapeId="0" xr:uid="{00000000-0006-0000-0200-000001000000}">
      <text>
        <r>
          <rPr>
            <b/>
            <sz val="9"/>
            <rFont val="Tahoma"/>
            <family val="2"/>
          </rPr>
          <t xml:space="preserve">SLC: </t>
        </r>
        <r>
          <rPr>
            <sz val="9"/>
            <rFont val="Tahoma"/>
            <family val="2"/>
          </rPr>
          <t>Código EPGS del sistema de coordenadas de los datos reportados
WGS84: 4326
Origen nacional CMT12: 9377</t>
        </r>
      </text>
    </comment>
    <comment ref="A7" authorId="0" shapeId="0" xr:uid="{00000000-0006-0000-0200-000002000000}">
      <text>
        <r>
          <rPr>
            <b/>
            <sz val="9"/>
            <rFont val="Tahoma"/>
            <family val="2"/>
          </rPr>
          <t xml:space="preserve">SLC:
</t>
        </r>
        <r>
          <rPr>
            <sz val="9"/>
            <rFont val="Tahoma"/>
            <family val="2"/>
          </rPr>
          <t>El intervalo de fechas es abrierto a la izquierda y cerrado a la deracha. Por ejemplo
(2023-02-01 | 2023-02-27]
Esto no incluye la 00:00 del 01 de febrero ya que ese dato corresponde a la medición del 31 de enero, pero si incluye las 00:00 del 28 de febrero que correponden a todo lo que paso durante las 23 horas del 27 de febrero.</t>
        </r>
      </text>
    </comment>
    <comment ref="A8" authorId="0" shapeId="0" xr:uid="{00000000-0006-0000-0200-000003000000}">
      <text>
        <r>
          <rPr>
            <b/>
            <sz val="9"/>
            <rFont val="Tahoma"/>
            <family val="2"/>
          </rPr>
          <t xml:space="preserve">SLC:
</t>
        </r>
        <r>
          <rPr>
            <sz val="9"/>
            <rFont val="Tahoma"/>
            <family val="2"/>
          </rPr>
          <t>El intervalo de fechas es abrierto a la izquierda y cerrado a la deracha. Por ejemplo
(2023-02-01 | 2023-02-27]
Esto no incluye la 00:00 del 01 de febrero ya que ese dato corresponde a la medición del 31 de enero, pero si incluye las 00:00 del 28 de febrero que correponden a todo lo que paso durante las 23 horas del 27 de febrero.</t>
        </r>
      </text>
    </comment>
    <comment ref="A17" authorId="1" shapeId="0" xr:uid="{EC4C3FE8-C1F0-4F37-9085-FA988459418D}">
      <text>
        <r>
          <rPr>
            <b/>
            <sz val="9"/>
            <color indexed="81"/>
            <rFont val="Tahoma"/>
            <family val="2"/>
          </rPr>
          <t>Dm:</t>
        </r>
        <r>
          <rPr>
            <sz val="9"/>
            <color indexed="81"/>
            <rFont val="Tahoma"/>
            <family val="2"/>
          </rPr>
          <t xml:space="preserve">
Puede establecer los colores de fondo y fuente de las siguientes maneras: 
- Fuente&gt;Color de relleno.
- Escribir el valor del color en hexadecimal. Ejemplo(Blanco): #FFFFFF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Unknown</author>
  </authors>
  <commentList>
    <comment ref="D1" authorId="0" shapeId="0" xr:uid="{00000000-0006-0000-0300-000001000000}">
      <text>
        <r>
          <rPr>
            <b/>
            <sz val="9"/>
            <rFont val="Tahoma"/>
            <family val="2"/>
          </rPr>
          <t>SLC:</t>
        </r>
        <r>
          <rPr>
            <sz val="9"/>
            <rFont val="Tahoma"/>
            <family val="2"/>
          </rPr>
          <t xml:space="preserve">
Duración de la medición en minutos. P.ej. 10, 60, 1440</t>
        </r>
      </text>
    </comment>
    <comment ref="E1" authorId="0" shapeId="0" xr:uid="{00000000-0006-0000-0300-000002000000}">
      <text>
        <r>
          <rPr>
            <b/>
            <sz val="9"/>
            <rFont val="Tahoma"/>
            <family val="2"/>
          </rPr>
          <t xml:space="preserve">SLC:
</t>
        </r>
        <r>
          <rPr>
            <sz val="9"/>
            <rFont val="Tahoma"/>
            <family val="2"/>
          </rPr>
          <t xml:space="preserve">Cada cuanto se toma una nueva muestra en minutos. P.ej. 10, 60, 1440*3
</t>
        </r>
      </text>
    </comment>
    <comment ref="F1" authorId="0" shapeId="0" xr:uid="{00000000-0006-0000-0300-000003000000}">
      <text>
        <r>
          <rPr>
            <b/>
            <sz val="9"/>
            <rFont val="Tahoma"/>
            <family val="2"/>
          </rPr>
          <t xml:space="preserve">SLC:
</t>
        </r>
        <r>
          <rPr>
            <sz val="9"/>
            <rFont val="Tahoma"/>
            <family val="2"/>
          </rPr>
          <t xml:space="preserve">Tipo de medición
Automática
Manual
</t>
        </r>
      </text>
    </comment>
    <comment ref="G1" authorId="0" shapeId="0" xr:uid="{00000000-0006-0000-0300-000004000000}">
      <text>
        <r>
          <rPr>
            <b/>
            <sz val="9"/>
            <rFont val="Tahoma"/>
            <family val="2"/>
          </rPr>
          <t xml:space="preserve">SLC:
</t>
        </r>
        <r>
          <rPr>
            <sz val="9"/>
            <rFont val="Tahoma"/>
            <family val="2"/>
          </rPr>
          <t xml:space="preserve">Las unides deben ser diligenciadas para las variables meteorologicas. Estas será usadas en los textos del documento.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Unknown</author>
  </authors>
  <commentList>
    <comment ref="E1" authorId="0" shapeId="0" xr:uid="{122E03A2-E33E-4467-AF9E-7505E62BCF22}">
      <text>
        <r>
          <rPr>
            <b/>
            <sz val="9"/>
            <rFont val="Tahoma"/>
            <family val="2"/>
          </rPr>
          <t>SLC:</t>
        </r>
        <r>
          <rPr>
            <sz val="9"/>
            <rFont val="Tahoma"/>
            <family val="2"/>
          </rPr>
          <t xml:space="preserve">
Solo se diligencia si el campo </t>
        </r>
        <r>
          <rPr>
            <b/>
            <sz val="9"/>
            <rFont val="Tahoma"/>
            <family val="2"/>
          </rPr>
          <t>date</t>
        </r>
        <r>
          <rPr>
            <sz val="9"/>
            <rFont val="Tahoma"/>
            <family val="2"/>
          </rPr>
          <t xml:space="preserve"> es texto. 
Soporta formatos.
Si el campo date es cargado en formato de fecha no se debe diligenciar.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Unknown</author>
  </authors>
  <commentList>
    <comment ref="E1" authorId="0" shapeId="0" xr:uid="{D086EF06-00D4-4D72-8F90-5F6D11E4D261}">
      <text>
        <r>
          <rPr>
            <b/>
            <sz val="9"/>
            <rFont val="Tahoma"/>
            <family val="2"/>
          </rPr>
          <t>SLC:</t>
        </r>
        <r>
          <rPr>
            <sz val="9"/>
            <rFont val="Tahoma"/>
            <family val="2"/>
          </rPr>
          <t xml:space="preserve">
Solo se diligencia si el campo </t>
        </r>
        <r>
          <rPr>
            <b/>
            <sz val="9"/>
            <rFont val="Tahoma"/>
            <family val="2"/>
          </rPr>
          <t>date</t>
        </r>
        <r>
          <rPr>
            <sz val="9"/>
            <rFont val="Tahoma"/>
            <family val="2"/>
          </rPr>
          <t xml:space="preserve"> es texto. 
Soporta formatos.
Si el campo date es cargado en formato de fecha no se debe diligenciar.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<sst xmlns="http://schemas.openxmlformats.org/spreadsheetml/2006/main" count="960" uniqueCount="443">
  <si>
    <t>PLANTILLA -</t>
  </si>
  <si>
    <t>CONVENCIÓN DE HOJAS DE LA PLANTILLA</t>
  </si>
  <si>
    <t xml:space="preserve">Hojas de configuración general </t>
  </si>
  <si>
    <t xml:space="preserve">Diligenciar cada vez que se desee generar un informe con diferentes especifícaciones </t>
  </si>
  <si>
    <t xml:space="preserve">Hojas con registros de datos </t>
  </si>
  <si>
    <t xml:space="preserve">Sólo se diligencian cuando se requiera aplicar una normatividad adicional no registrada </t>
  </si>
  <si>
    <t>CONVENCIONES GENERALES</t>
  </si>
  <si>
    <t xml:space="preserve">Títulos de secciones </t>
  </si>
  <si>
    <t>TÍtulos de las diferentes secciones a lo largo de la plantilla</t>
  </si>
  <si>
    <t xml:space="preserve">Campos para diligenciar </t>
  </si>
  <si>
    <t xml:space="preserve">Campos que se deben diligenciar, está conformado por campos de libre diligenciamiento y campos de listas desplegables </t>
  </si>
  <si>
    <t>https://www.slcaconsultores.com/herramientas/omero/omero-air</t>
  </si>
  <si>
    <t>Versión plantilla</t>
  </si>
  <si>
    <t>Notas de control de cambios</t>
  </si>
  <si>
    <t>Datos del laboratorio responsable</t>
  </si>
  <si>
    <t>Nombre o razón social:</t>
  </si>
  <si>
    <t>Nit:</t>
  </si>
  <si>
    <t>Dirección:</t>
  </si>
  <si>
    <t>Ciudad:</t>
  </si>
  <si>
    <t>Contacto:</t>
  </si>
  <si>
    <t>Teléfono:</t>
  </si>
  <si>
    <t>Correo:</t>
  </si>
  <si>
    <t>Datos del cliente</t>
  </si>
  <si>
    <t>Plan de muestreo</t>
  </si>
  <si>
    <t>Gestión documental</t>
  </si>
  <si>
    <t>ESTADO</t>
  </si>
  <si>
    <t>NOMBRE DEL PROFESIONAL</t>
  </si>
  <si>
    <t>CARGO</t>
  </si>
  <si>
    <t>Elaboró</t>
  </si>
  <si>
    <t>Revisó</t>
  </si>
  <si>
    <t>Aprobó</t>
  </si>
  <si>
    <t>Objetivos del sistema de monitoreo</t>
  </si>
  <si>
    <t>Objetivo general</t>
  </si>
  <si>
    <t>Objetivos especificos</t>
  </si>
  <si>
    <t>objetivo</t>
  </si>
  <si>
    <t>Incluir</t>
  </si>
  <si>
    <t>Objetivo 1</t>
  </si>
  <si>
    <t>Determinar el cumplimiento de las normas de calidad del aire</t>
  </si>
  <si>
    <t>no</t>
  </si>
  <si>
    <t>Objetivo 2</t>
  </si>
  <si>
    <t>Observar las tendencias a mediano y largo plazo</t>
  </si>
  <si>
    <t>Objetivo 3</t>
  </si>
  <si>
    <t>Evaluar el riesgo para la salud humana</t>
  </si>
  <si>
    <t>Objetivo 4</t>
  </si>
  <si>
    <t>Determinar posibles riesgos para el medio ambiente</t>
  </si>
  <si>
    <t>Objetivo 5</t>
  </si>
  <si>
    <t>Activar los procedimientos de control en situaciones de emergencia</t>
  </si>
  <si>
    <t>Objetivo 6</t>
  </si>
  <si>
    <t>Validar los modelos de calidad de aire</t>
  </si>
  <si>
    <t>Objetivo 7</t>
  </si>
  <si>
    <t>si</t>
  </si>
  <si>
    <t>Objetivo 8</t>
  </si>
  <si>
    <t>Objetivo 9</t>
  </si>
  <si>
    <t>Objetivo 10</t>
  </si>
  <si>
    <t>Objetivo 11</t>
  </si>
  <si>
    <t>Control de modificaciones</t>
  </si>
  <si>
    <t>Versión</t>
  </si>
  <si>
    <t>Modificaciones realizadas</t>
  </si>
  <si>
    <t>Fecha</t>
  </si>
  <si>
    <t>1.0.0</t>
  </si>
  <si>
    <t>Documento nuevo</t>
  </si>
  <si>
    <t>Tipo de SVCA</t>
  </si>
  <si>
    <t>Titulo de reporte</t>
  </si>
  <si>
    <t>Mediciones realizadas por:</t>
  </si>
  <si>
    <t>Ubicación general</t>
  </si>
  <si>
    <t>Código EPGS</t>
  </si>
  <si>
    <t>Sistema horario</t>
  </si>
  <si>
    <t>America/Bogota</t>
  </si>
  <si>
    <t>x2 (lon)</t>
  </si>
  <si>
    <t>fecha inicio</t>
  </si>
  <si>
    <t>y2 (lat)</t>
  </si>
  <si>
    <t>fecha fin</t>
  </si>
  <si>
    <t>Imagen de fondo</t>
  </si>
  <si>
    <t>esri-imagery</t>
  </si>
  <si>
    <t>Convertir u_automaticos</t>
  </si>
  <si>
    <t>Forzar a que los graficos tenga la norma</t>
  </si>
  <si>
    <t>Incluir textos en gráficos</t>
  </si>
  <si>
    <t>Manejar automáticamente id largos</t>
  </si>
  <si>
    <t>Longitud del id para que sea considerado largo</t>
  </si>
  <si>
    <t>x1 (lon)</t>
  </si>
  <si>
    <t>Incluir referencia a los id en cada grafica</t>
  </si>
  <si>
    <t>y1 (lat)</t>
  </si>
  <si>
    <t>Prefijo id automático</t>
  </si>
  <si>
    <t>EST</t>
  </si>
  <si>
    <t>Estaciones</t>
  </si>
  <si>
    <t>id_est</t>
  </si>
  <si>
    <t>nombre_est</t>
  </si>
  <si>
    <t>x</t>
  </si>
  <si>
    <t>y</t>
  </si>
  <si>
    <t>Tipo nivel 1</t>
  </si>
  <si>
    <t>Tipo nivel 2</t>
  </si>
  <si>
    <t>Tipo nivel 3</t>
  </si>
  <si>
    <t>altura_medicion</t>
  </si>
  <si>
    <t>Vereda</t>
  </si>
  <si>
    <t>Observaciones</t>
  </si>
  <si>
    <t>Observaciones en campo</t>
  </si>
  <si>
    <t>Urbana</t>
  </si>
  <si>
    <t>Fija</t>
  </si>
  <si>
    <t>Punto Critico</t>
  </si>
  <si>
    <t>Clima frio</t>
  </si>
  <si>
    <t>Dificil acceso</t>
  </si>
  <si>
    <t>Suburbana</t>
  </si>
  <si>
    <t>Indicativa</t>
  </si>
  <si>
    <t>Tráfico</t>
  </si>
  <si>
    <t>rural</t>
  </si>
  <si>
    <t>Industrial</t>
  </si>
  <si>
    <t>id_equ</t>
  </si>
  <si>
    <t>variable</t>
  </si>
  <si>
    <t>duracion_med</t>
  </si>
  <si>
    <t>frecuencia_toma_dato</t>
  </si>
  <si>
    <t>tipo_medicion</t>
  </si>
  <si>
    <t>unidad_medida</t>
  </si>
  <si>
    <t>id_metodo</t>
  </si>
  <si>
    <t>laboratorio</t>
  </si>
  <si>
    <t>resolucion</t>
  </si>
  <si>
    <t>CO</t>
  </si>
  <si>
    <t>automático</t>
  </si>
  <si>
    <t>CO_RFCA-0506-158</t>
  </si>
  <si>
    <t>000-000</t>
  </si>
  <si>
    <t>NO2</t>
  </si>
  <si>
    <t>NO2_RFNA-0506-157</t>
  </si>
  <si>
    <t>O3</t>
  </si>
  <si>
    <t>O3_EQOA-0506-160</t>
  </si>
  <si>
    <t>PM10</t>
  </si>
  <si>
    <t>manual</t>
  </si>
  <si>
    <t>PM10_RFPS-0202-141</t>
  </si>
  <si>
    <t>PM2.5</t>
  </si>
  <si>
    <t>WilburPM25_RFPS-1014-219</t>
  </si>
  <si>
    <t>SO2_d</t>
  </si>
  <si>
    <t>SO2_Rack tres gases</t>
  </si>
  <si>
    <t>COV_TO-17-EPA</t>
  </si>
  <si>
    <t>temp</t>
  </si>
  <si>
    <t>°C</t>
  </si>
  <si>
    <t>rh</t>
  </si>
  <si>
    <t>%</t>
  </si>
  <si>
    <t>ws</t>
  </si>
  <si>
    <t>m/s</t>
  </si>
  <si>
    <t>wd</t>
  </si>
  <si>
    <t>grados</t>
  </si>
  <si>
    <t>presion</t>
  </si>
  <si>
    <t>mm Hg</t>
  </si>
  <si>
    <t>prec</t>
  </si>
  <si>
    <t>mm</t>
  </si>
  <si>
    <t>date</t>
  </si>
  <si>
    <t>valor</t>
  </si>
  <si>
    <t>date_format</t>
  </si>
  <si>
    <t>Grupo</t>
  </si>
  <si>
    <t>Actividad</t>
  </si>
  <si>
    <t>Especificaciones</t>
  </si>
  <si>
    <t>Objetivo</t>
  </si>
  <si>
    <t>Fase I: Planeación</t>
  </si>
  <si>
    <t>Realización del plan de trabajo</t>
  </si>
  <si>
    <t>Preparación del material y equipos para el monitoreo</t>
  </si>
  <si>
    <t>Fase II: Monitoreo en campo</t>
  </si>
  <si>
    <t>Ubicación y montaje de los puntos de muestreo</t>
  </si>
  <si>
    <t>Toma de Muestras</t>
  </si>
  <si>
    <t>Fin del Monitoreo</t>
  </si>
  <si>
    <t>Envío al Laboratorio</t>
  </si>
  <si>
    <t>variables_aut</t>
  </si>
  <si>
    <t>variables_man</t>
  </si>
  <si>
    <t>variables_int</t>
  </si>
  <si>
    <t>incluir</t>
  </si>
  <si>
    <t>Listado de metodos</t>
  </si>
  <si>
    <t>lista de imágenes de fondo</t>
  </si>
  <si>
    <t>Tipo Estaciones</t>
  </si>
  <si>
    <t>osm</t>
  </si>
  <si>
    <t>Nivel 1</t>
  </si>
  <si>
    <t>Nivel 2</t>
  </si>
  <si>
    <t>Nivel 3</t>
  </si>
  <si>
    <t>PM10_EU12341</t>
  </si>
  <si>
    <t>PM10_UNE-EN 16450</t>
  </si>
  <si>
    <t>NO</t>
  </si>
  <si>
    <t>Benceno</t>
  </si>
  <si>
    <t>PM2.5_EQPM-0311-195</t>
  </si>
  <si>
    <t>NOx</t>
  </si>
  <si>
    <t xml:space="preserve">Tolueno
</t>
  </si>
  <si>
    <t>PM2.5_EU14907</t>
  </si>
  <si>
    <t>De Fondo</t>
  </si>
  <si>
    <t>Benzo(a)pireno</t>
  </si>
  <si>
    <t>SO2</t>
  </si>
  <si>
    <t>PM2.5_UNE-EN 16450</t>
  </si>
  <si>
    <t>COV</t>
  </si>
  <si>
    <t>HC</t>
  </si>
  <si>
    <t>TRS</t>
  </si>
  <si>
    <t>plomo</t>
  </si>
  <si>
    <t>H2S</t>
  </si>
  <si>
    <t>cadmio</t>
  </si>
  <si>
    <t>NH3</t>
  </si>
  <si>
    <t>niquel</t>
  </si>
  <si>
    <t>SO2_EQSA-0506-159</t>
  </si>
  <si>
    <t>mercurio</t>
  </si>
  <si>
    <t>rs</t>
  </si>
  <si>
    <t>Tipo de cambio</t>
  </si>
  <si>
    <t>Descripción</t>
  </si>
  <si>
    <t>Responsable</t>
  </si>
  <si>
    <t>Inclusión de parámetros de control</t>
  </si>
  <si>
    <t>Se incluyen en la hoja general B13, B14,B15,B16 los parámetros para controlar como se debe manejar si se encuentran id largos</t>
  </si>
  <si>
    <t>Luis Morales</t>
  </si>
  <si>
    <t>Instrumento</t>
  </si>
  <si>
    <t>Estación Meteorológica</t>
  </si>
  <si>
    <t>Serial</t>
  </si>
  <si>
    <t>Marca</t>
  </si>
  <si>
    <t>Temperatura</t>
  </si>
  <si>
    <t>Incertidumbre</t>
  </si>
  <si>
    <t>Presión barométrica</t>
  </si>
  <si>
    <t>Velocidad del viento</t>
  </si>
  <si>
    <t>Estacion Meteorologica</t>
  </si>
  <si>
    <t>Metales</t>
  </si>
  <si>
    <t>Fecha de Calibración</t>
  </si>
  <si>
    <t>Humedad Relativa</t>
  </si>
  <si>
    <t>Precipitación</t>
  </si>
  <si>
    <t>Dirección del viento</t>
  </si>
  <si>
    <t>Radiación solar</t>
  </si>
  <si>
    <t>Número de certificado de calibración</t>
  </si>
  <si>
    <t>Estación</t>
  </si>
  <si>
    <t>Proyecto:</t>
  </si>
  <si>
    <t>xxxxxxx</t>
  </si>
  <si>
    <t>Vereda no definida</t>
  </si>
  <si>
    <t>Color fondo encabezado</t>
  </si>
  <si>
    <t>Color fuente encabezado</t>
  </si>
  <si>
    <t>#FFFF00</t>
  </si>
  <si>
    <t>Control</t>
  </si>
  <si>
    <t>Código</t>
  </si>
  <si>
    <t>Procedimiento</t>
  </si>
  <si>
    <t>MUESTREO DE LA CALIDAD DEL AIRE EQUIPOS AUTOMÁTICOS Y MANUALES</t>
  </si>
  <si>
    <t>PGC 04 061</t>
  </si>
  <si>
    <r>
      <t>MUESTREO DE LA CALIDAD DEL AIRE DE VOC’</t>
    </r>
    <r>
      <rPr>
        <vertAlign val="subscript"/>
        <sz val="8"/>
        <color rgb="FF000000"/>
        <rFont val="Century Gothic"/>
        <family val="2"/>
      </rPr>
      <t>S</t>
    </r>
  </si>
  <si>
    <t>PGC 04 062</t>
  </si>
  <si>
    <t>Formato</t>
  </si>
  <si>
    <t>PLAN DE MUESTREO COMPONENTE ATMOSFÉRICO</t>
  </si>
  <si>
    <t>FOR 04 428</t>
  </si>
  <si>
    <t>CADENA DE VIGILANCIA CALIDAD DE AIRE HI – VOL METALES</t>
  </si>
  <si>
    <t>FOR 04 439 A</t>
  </si>
  <si>
    <t>FORMATO DE INFORMACIÓN DE MONITOREO CALIDAD DEL AIRE Y RUIDO</t>
  </si>
  <si>
    <t>FOR 04 440</t>
  </si>
  <si>
    <t>CADENA DE CUSTODIA DE AIRE</t>
  </si>
  <si>
    <t>FOR 04 425</t>
  </si>
  <si>
    <r>
      <t>CADENA DE VIGILANCIA CALIDAD DE AIRE HI-VOL PM</t>
    </r>
    <r>
      <rPr>
        <vertAlign val="subscript"/>
        <sz val="8"/>
        <color rgb="FF000000"/>
        <rFont val="Century Gothic"/>
        <family val="2"/>
      </rPr>
      <t>10</t>
    </r>
    <r>
      <rPr>
        <sz val="8"/>
        <color rgb="FF000000"/>
        <rFont val="Century Gothic"/>
        <family val="2"/>
      </rPr>
      <t xml:space="preserve"> MÁSICO (CFM)</t>
    </r>
  </si>
  <si>
    <t>FOR 04 600</t>
  </si>
  <si>
    <t>CADENA DE VIGILANCIA – VOC’s</t>
  </si>
  <si>
    <t>FOR 04 477</t>
  </si>
  <si>
    <r>
      <t>CALIBRACIÓN DE EQUIPO HI-VOL PM</t>
    </r>
    <r>
      <rPr>
        <vertAlign val="subscript"/>
        <sz val="8"/>
        <color rgb="FF000000"/>
        <rFont val="Century Gothic"/>
        <family val="2"/>
      </rPr>
      <t>10</t>
    </r>
    <r>
      <rPr>
        <sz val="8"/>
        <color rgb="FF000000"/>
        <rFont val="Century Gothic"/>
        <family val="2"/>
      </rPr>
      <t xml:space="preserve"> MÁSICO (CFM)</t>
    </r>
  </si>
  <si>
    <t>FOR 04 599</t>
  </si>
  <si>
    <t>CALIBRACIÓN DE EQUIPOS HI-VOL TSP MÁSICO (MFC)</t>
  </si>
  <si>
    <t>FOR 04 433</t>
  </si>
  <si>
    <r>
      <t>FORMATO DE CÁLCULO MATERIAL PARTICULADO PM</t>
    </r>
    <r>
      <rPr>
        <vertAlign val="subscript"/>
        <sz val="8"/>
        <color rgb="FF000000"/>
        <rFont val="Century Gothic"/>
        <family val="2"/>
      </rPr>
      <t>2.5</t>
    </r>
  </si>
  <si>
    <t>FOR 04 481</t>
  </si>
  <si>
    <t>CALIBRACIÓN Y OPERACIÓN LOW - VOL</t>
  </si>
  <si>
    <t>FOR 04 427</t>
  </si>
  <si>
    <t>FORMATO CAPTURA DE DATOS DE CALIDAD DE AIRE AUTOMÁTICO</t>
  </si>
  <si>
    <t>FOR 04 493 A y B</t>
  </si>
  <si>
    <r>
      <t>FORMATO DE VERIFICACIONES ANALIZADOR DIÓXIDO DE AZUFRE (SO</t>
    </r>
    <r>
      <rPr>
        <vertAlign val="subscript"/>
        <sz val="8"/>
        <color rgb="FF000000"/>
        <rFont val="Century Gothic"/>
        <family val="2"/>
      </rPr>
      <t>2</t>
    </r>
    <r>
      <rPr>
        <sz val="8"/>
        <color rgb="FF000000"/>
        <rFont val="Century Gothic"/>
        <family val="2"/>
      </rPr>
      <t>)</t>
    </r>
  </si>
  <si>
    <t>FOR 04 573</t>
  </si>
  <si>
    <t>FORMATO DE VERIFICACIONES ANALIZADOR ÓXIDOS DE NITRÓGENO (NOx)</t>
  </si>
  <si>
    <t>FOR 04 575</t>
  </si>
  <si>
    <t>FORMATO DE VERIFICACIONES ANALIZADOR MONÓXIDO DE CARBONO (CO)</t>
  </si>
  <si>
    <t>FOR 04 572</t>
  </si>
  <si>
    <r>
      <t>FORMATO DE VERIFICACIONES ANALIZADOR MONÓXIDO DE CARBONO (O</t>
    </r>
    <r>
      <rPr>
        <vertAlign val="subscript"/>
        <sz val="8"/>
        <color rgb="FF000000"/>
        <rFont val="Century Gothic"/>
        <family val="2"/>
      </rPr>
      <t>3</t>
    </r>
    <r>
      <rPr>
        <sz val="8"/>
        <color rgb="FF000000"/>
        <rFont val="Century Gothic"/>
        <family val="2"/>
      </rPr>
      <t>)</t>
    </r>
  </si>
  <si>
    <t>FOR 04 574</t>
  </si>
  <si>
    <t>Tolueno</t>
  </si>
  <si>
    <t>cd</t>
  </si>
  <si>
    <t>hg</t>
  </si>
  <si>
    <t>ni</t>
  </si>
  <si>
    <t>pb</t>
  </si>
  <si>
    <t>Incluir referencia a los nombre en cada grafica</t>
  </si>
  <si>
    <t>Aplicar limites de deteccion</t>
  </si>
  <si>
    <t>grupo</t>
  </si>
  <si>
    <t>subgrupo</t>
  </si>
  <si>
    <t>variable_id</t>
  </si>
  <si>
    <t>Material Particulado</t>
  </si>
  <si>
    <t>PM</t>
  </si>
  <si>
    <t>Óxidos de nitrógeno</t>
  </si>
  <si>
    <t>NO_max</t>
  </si>
  <si>
    <t>NO2_max</t>
  </si>
  <si>
    <t>NOx_max</t>
  </si>
  <si>
    <t>Ozono</t>
  </si>
  <si>
    <t>O3_max</t>
  </si>
  <si>
    <t>O3_mm</t>
  </si>
  <si>
    <t>O3_mm_max</t>
  </si>
  <si>
    <t>Monóxido de carbono</t>
  </si>
  <si>
    <t>CO_max</t>
  </si>
  <si>
    <t>CO_mm</t>
  </si>
  <si>
    <t>CO_mm_max</t>
  </si>
  <si>
    <t>Dióxido de azufre</t>
  </si>
  <si>
    <t>SO2_max</t>
  </si>
  <si>
    <t>BTEX</t>
  </si>
  <si>
    <t>BTEX1</t>
  </si>
  <si>
    <t>BTEX2</t>
  </si>
  <si>
    <t>BTEX3</t>
  </si>
  <si>
    <t>Etilbenceno</t>
  </si>
  <si>
    <t>O-Xileno</t>
  </si>
  <si>
    <t>M-Xileno</t>
  </si>
  <si>
    <t>P-Xileno</t>
  </si>
  <si>
    <t>Olores ofensivos</t>
  </si>
  <si>
    <t>Olores_azufre</t>
  </si>
  <si>
    <t>Olores_nitratos</t>
  </si>
  <si>
    <t>Compuestos orgánicos volátiles</t>
  </si>
  <si>
    <t>1,2 dicloroetano</t>
  </si>
  <si>
    <t>1,3 butanodieno</t>
  </si>
  <si>
    <t>propileno</t>
  </si>
  <si>
    <t>acetaldehido</t>
  </si>
  <si>
    <t>Hidrocarburos aromáticos policíclicos</t>
  </si>
  <si>
    <t>HAP</t>
  </si>
  <si>
    <t>Naftaleno</t>
  </si>
  <si>
    <t>Clorobenceno</t>
  </si>
  <si>
    <t>BaP</t>
  </si>
  <si>
    <t>Fenoles</t>
  </si>
  <si>
    <t>Hidrocarburos totales</t>
  </si>
  <si>
    <t>Hidrocarburos no metánicos</t>
  </si>
  <si>
    <t>HCNM</t>
  </si>
  <si>
    <t>etano</t>
  </si>
  <si>
    <t>propano</t>
  </si>
  <si>
    <t>n-butano</t>
  </si>
  <si>
    <t>n-pentano</t>
  </si>
  <si>
    <t>n-hexano</t>
  </si>
  <si>
    <t>Carbonilo</t>
  </si>
  <si>
    <t>Formaldehido</t>
  </si>
  <si>
    <t>Plomo</t>
  </si>
  <si>
    <t>Cadmio</t>
  </si>
  <si>
    <t>Mercurio</t>
  </si>
  <si>
    <t>Niquel</t>
  </si>
  <si>
    <t>GEI</t>
  </si>
  <si>
    <t>CH4</t>
  </si>
  <si>
    <t>Meteorología</t>
  </si>
  <si>
    <t>VV</t>
  </si>
  <si>
    <t>DV</t>
  </si>
  <si>
    <t>Temp</t>
  </si>
  <si>
    <t>Prec</t>
  </si>
  <si>
    <t>HR</t>
  </si>
  <si>
    <t>Presion</t>
  </si>
  <si>
    <t>Radiación</t>
  </si>
  <si>
    <t>limite</t>
  </si>
  <si>
    <t>V3.0lam</t>
  </si>
  <si>
    <t>Versión 3, 2026-01-09</t>
  </si>
  <si>
    <t>Laboratorio X</t>
  </si>
  <si>
    <t>equipo</t>
  </si>
  <si>
    <t>id</t>
  </si>
  <si>
    <t>RFCA-0419-252</t>
  </si>
  <si>
    <t>AQMS-400</t>
  </si>
  <si>
    <t>RFCA-0506-158</t>
  </si>
  <si>
    <t>Horiba APMA-370</t>
  </si>
  <si>
    <t>RFCA-0817-248</t>
  </si>
  <si>
    <t>Sabio 6050</t>
  </si>
  <si>
    <t>RFCA-0981-054</t>
  </si>
  <si>
    <t>Thermo 48i</t>
  </si>
  <si>
    <t>HAPs</t>
  </si>
  <si>
    <t>UNE-EN 15549</t>
  </si>
  <si>
    <t>High Vol - benzo(a)pireno</t>
  </si>
  <si>
    <t>HCTs</t>
  </si>
  <si>
    <t>U.S EPA-TO-17</t>
  </si>
  <si>
    <t>Tubos-TO17</t>
  </si>
  <si>
    <t>U.S. EPA IO-2.1 U.S. EPA IO-3.1; U.S. EPA IO-3.2</t>
  </si>
  <si>
    <t>High-Vol-metales</t>
  </si>
  <si>
    <t>RFNA-0418-250</t>
  </si>
  <si>
    <t>Sabio 6040</t>
  </si>
  <si>
    <t>RFNA-0506-157</t>
  </si>
  <si>
    <t>Horiba APNA-370</t>
  </si>
  <si>
    <t>RFNA-0819-254</t>
  </si>
  <si>
    <t>AQMS-600</t>
  </si>
  <si>
    <t>RFNA-1194-099</t>
  </si>
  <si>
    <t>Teledyne T400</t>
  </si>
  <si>
    <t>RFNA-1289-074</t>
  </si>
  <si>
    <t>Thermo 42i</t>
  </si>
  <si>
    <t>EQOA-0415-222</t>
  </si>
  <si>
    <t>Sabio 6030</t>
  </si>
  <si>
    <t>EQOA-0506-160</t>
  </si>
  <si>
    <t>Horiba APOA-370</t>
  </si>
  <si>
    <t>EQOA-0719-253</t>
  </si>
  <si>
    <t>AQMS-300</t>
  </si>
  <si>
    <t>EQOA-0880-047</t>
  </si>
  <si>
    <t>Thermo 49i</t>
  </si>
  <si>
    <t>EQOA-0992-087</t>
  </si>
  <si>
    <t>EQPM-0798-122</t>
  </si>
  <si>
    <t>BAM1020</t>
  </si>
  <si>
    <t>EQPM-1102-150 / EQPM-0609-183</t>
  </si>
  <si>
    <t>Thermo 5014i</t>
  </si>
  <si>
    <t>UNE-EN 16450</t>
  </si>
  <si>
    <t>Grimm EDM 180</t>
  </si>
  <si>
    <t>RFPS-0202-141</t>
  </si>
  <si>
    <t>High-Vol</t>
  </si>
  <si>
    <t xml:space="preserve">EQPM-0308-170 </t>
  </si>
  <si>
    <t>EQPM-0311-195</t>
  </si>
  <si>
    <t>RFPS-0498-118</t>
  </si>
  <si>
    <t>Partisol</t>
  </si>
  <si>
    <t>RFPS-1014 - 219</t>
  </si>
  <si>
    <t>Wilbur</t>
  </si>
  <si>
    <t>EQSA-0486-060</t>
  </si>
  <si>
    <t>Thermo 43i</t>
  </si>
  <si>
    <t>EQSA-0506-159</t>
  </si>
  <si>
    <t>Horiba APSA-370</t>
  </si>
  <si>
    <t>RFSA-0616-237</t>
  </si>
  <si>
    <t>Sabio 6020</t>
  </si>
  <si>
    <t>RFSA-1219-255</t>
  </si>
  <si>
    <t>AQMS-500</t>
  </si>
  <si>
    <t>U.S EPA CFR Titulo 40, parte 50, Apéndice A-2: Pararrosanilina</t>
  </si>
  <si>
    <t>Rack de tres gases</t>
  </si>
  <si>
    <t>VOCs</t>
  </si>
  <si>
    <t>-</t>
  </si>
  <si>
    <t>Listas indirectas</t>
  </si>
  <si>
    <t>variables</t>
  </si>
  <si>
    <t>Genérica - Vantage Pro2, Vue</t>
  </si>
  <si>
    <t>-40 °C a 65 °C</t>
  </si>
  <si>
    <t>0,1 °C</t>
  </si>
  <si>
    <t>1 a 100%</t>
  </si>
  <si>
    <t>0,1 %</t>
  </si>
  <si>
    <t>0 a 999,8 mm</t>
  </si>
  <si>
    <t>0,2 mm</t>
  </si>
  <si>
    <t>0 a 809 m/s</t>
  </si>
  <si>
    <t>0,4 m/s</t>
  </si>
  <si>
    <t>0 a 360°</t>
  </si>
  <si>
    <t>1°</t>
  </si>
  <si>
    <t>410 a 820 mm Hg</t>
  </si>
  <si>
    <t>0,1 mm Hg</t>
  </si>
  <si>
    <r>
      <t>0 a 1800 W/m</t>
    </r>
    <r>
      <rPr>
        <vertAlign val="superscript"/>
        <sz val="9"/>
        <color rgb="FF000000"/>
        <rFont val="Century Gothic"/>
        <family val="2"/>
      </rPr>
      <t>2</t>
    </r>
  </si>
  <si>
    <r>
      <t>1 W/m</t>
    </r>
    <r>
      <rPr>
        <vertAlign val="superscript"/>
        <sz val="9"/>
        <color rgb="FF000000"/>
        <rFont val="Century Gothic"/>
        <family val="2"/>
      </rPr>
      <t>2</t>
    </r>
  </si>
  <si>
    <t>Altura estacion del suelo</t>
  </si>
  <si>
    <t>0000-000</t>
  </si>
  <si>
    <t>x #x</t>
  </si>
  <si>
    <t>xxx</t>
  </si>
  <si>
    <t>LabX@xx</t>
  </si>
  <si>
    <t>Monitorear la calidad del aire en el área de influencia del Proyecto Ejemplo 1</t>
  </si>
  <si>
    <t>SVCA  del Proyecto 1</t>
  </si>
  <si>
    <t>Informe de calidad del aire del Proyecto Ejemplo 1</t>
  </si>
  <si>
    <t>Laboratorio X, con resolución de acreditación 000-000</t>
  </si>
  <si>
    <t>Codigos EPS</t>
  </si>
  <si>
    <t>E1</t>
  </si>
  <si>
    <t>E2</t>
  </si>
  <si>
    <t>000-001</t>
  </si>
  <si>
    <t>000-002</t>
  </si>
  <si>
    <t>000-003</t>
  </si>
  <si>
    <t>000-004</t>
  </si>
  <si>
    <t>000-005</t>
  </si>
  <si>
    <t>000-006</t>
  </si>
  <si>
    <t>000-007</t>
  </si>
  <si>
    <t>000-008</t>
  </si>
  <si>
    <t>000-009</t>
  </si>
  <si>
    <t>000-010</t>
  </si>
  <si>
    <t>000-011</t>
  </si>
  <si>
    <t>000-012</t>
  </si>
  <si>
    <t>000-013</t>
  </si>
  <si>
    <t>Nombre estación 1</t>
  </si>
  <si>
    <t>KWh/m²</t>
  </si>
  <si>
    <t>μg/m³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</si>
</sst>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yyyy\-mm\-dd\ hh:mm:ss"/>
    <numFmt numFmtId="165" formatCode="dd/mm/yyyy"/>
    <numFmt numFmtId="166" formatCode="0.000"/>
    <numFmt numFmtId="167" formatCode="#,##0.000000"/>
    <numFmt numFmtId="168" formatCode="0.000000"/>
  </numFmts>
  <fonts count="31" x14ac:knownFonts="1"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u/>
      <sz val="11"/>
      <color rgb="FF0563C1"/>
      <name val="Calibri"/>
      <family val="2"/>
    </font>
    <font>
      <b/>
      <sz val="11"/>
      <color rgb="FFFFFFFF"/>
      <name val="Calibri"/>
      <family val="2"/>
    </font>
    <font>
      <sz val="11"/>
      <color rgb="FFFFFFFF"/>
      <name val="Calibri"/>
      <family val="2"/>
    </font>
    <font>
      <sz val="36"/>
      <color rgb="FF173D59"/>
      <name val="Abadi"/>
      <family val="2"/>
    </font>
    <font>
      <b/>
      <u/>
      <sz val="12"/>
      <color rgb="FF000000"/>
      <name val="Calibri"/>
      <family val="2"/>
    </font>
    <font>
      <sz val="12"/>
      <color rgb="FF000000"/>
      <name val="Calibri"/>
      <family val="2"/>
    </font>
    <font>
      <b/>
      <sz val="12"/>
      <color rgb="FFFFFFFF"/>
      <name val="Calibri"/>
      <family val="2"/>
    </font>
    <font>
      <b/>
      <sz val="12"/>
      <color rgb="FF000000"/>
      <name val="Calibri"/>
      <family val="2"/>
    </font>
    <font>
      <b/>
      <sz val="9"/>
      <color rgb="FF000000"/>
      <name val="Trebuchet MS"/>
      <family val="2"/>
    </font>
    <font>
      <u/>
      <sz val="11"/>
      <color rgb="FF0563C1"/>
      <name val="Calibri"/>
      <family val="2"/>
    </font>
    <font>
      <u/>
      <sz val="11"/>
      <color rgb="FF0563C1"/>
      <name val="Calibri"/>
      <family val="2"/>
    </font>
    <font>
      <sz val="11"/>
      <color rgb="FF000000"/>
      <name val="Calibri"/>
      <family val="2"/>
    </font>
    <font>
      <b/>
      <sz val="9"/>
      <name val="Tahoma"/>
      <family val="2"/>
    </font>
    <font>
      <sz val="9"/>
      <name val="Tahoma"/>
      <family val="2"/>
    </font>
    <font>
      <u/>
      <sz val="11"/>
      <color rgb="FF000000"/>
      <name val="Calibri"/>
      <family val="2"/>
    </font>
    <font>
      <b/>
      <u/>
      <sz val="11"/>
      <color rgb="FF000000"/>
      <name val="Calibri"/>
      <family val="2"/>
    </font>
    <font>
      <sz val="11"/>
      <name val="Calibri"/>
      <family val="2"/>
    </font>
    <font>
      <sz val="8"/>
      <name val="Calibri"/>
      <family val="2"/>
    </font>
    <font>
      <sz val="9"/>
      <color rgb="FF000000"/>
      <name val="Century Gothic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2"/>
      <color theme="0"/>
      <name val="Calibri"/>
      <family val="2"/>
    </font>
    <font>
      <vertAlign val="subscript"/>
      <sz val="8"/>
      <color rgb="FF000000"/>
      <name val="Century Gothic"/>
      <family val="2"/>
    </font>
    <font>
      <sz val="8"/>
      <color rgb="FF000000"/>
      <name val="Century Gothic"/>
      <family val="2"/>
    </font>
    <font>
      <b/>
      <sz val="11"/>
      <color theme="1"/>
      <name val="Calibri"/>
      <family val="2"/>
      <scheme val="minor"/>
    </font>
    <font>
      <vertAlign val="superscript"/>
      <sz val="9"/>
      <color rgb="FF000000"/>
      <name val="Century Gothic"/>
      <family val="2"/>
    </font>
    <font>
      <sz val="11"/>
      <color rgb="FF000000"/>
      <name val="Calibri"/>
      <family val="2"/>
      <scheme val="minor"/>
    </font>
    <font>
      <b/>
      <sz val="11"/>
      <color theme="0"/>
      <name val="Calibri"/>
      <family val="2"/>
    </font>
    <font>
      <sz val="11"/>
      <color theme="0"/>
      <name val="Calibri"/>
      <family val="2"/>
    </font>
  </fonts>
  <fills count="22">
    <fill>
      <patternFill patternType="none"/>
    </fill>
    <fill>
      <patternFill patternType="gray125"/>
    </fill>
    <fill>
      <patternFill patternType="solid">
        <fgColor rgb="FFE6E6E6"/>
        <bgColor rgb="FFFFFFFF"/>
      </patternFill>
    </fill>
    <fill>
      <patternFill patternType="solid">
        <fgColor rgb="FF008080"/>
        <bgColor rgb="FFFFFFFF"/>
      </patternFill>
    </fill>
    <fill>
      <patternFill patternType="solid">
        <fgColor rgb="FF16BEBE"/>
        <bgColor rgb="FFFFFFFF"/>
      </patternFill>
    </fill>
    <fill>
      <patternFill patternType="solid">
        <fgColor rgb="FF009999"/>
        <bgColor rgb="FFFFFFFF"/>
      </patternFill>
    </fill>
    <fill>
      <patternFill patternType="solid">
        <fgColor rgb="FFBFBFBF"/>
        <bgColor rgb="FFFFFFFF"/>
      </patternFill>
    </fill>
    <fill>
      <patternFill patternType="solid">
        <fgColor rgb="FF009999"/>
        <bgColor rgb="FFFFFFFF"/>
      </patternFill>
    </fill>
    <fill>
      <patternFill patternType="solid">
        <fgColor rgb="FFBFBFBF"/>
        <bgColor rgb="FFFFFFFF"/>
      </patternFill>
    </fill>
    <fill>
      <patternFill patternType="solid">
        <fgColor rgb="FF6AE2C3"/>
        <bgColor rgb="FFFFFFFF"/>
      </patternFill>
    </fill>
    <fill>
      <patternFill patternType="solid">
        <fgColor rgb="FF009999"/>
        <bgColor rgb="FFFFFFFF"/>
      </patternFill>
    </fill>
    <fill>
      <patternFill patternType="solid">
        <fgColor rgb="FFB4C6E7"/>
        <bgColor rgb="FFFFFFFF"/>
      </patternFill>
    </fill>
    <fill>
      <patternFill patternType="solid">
        <fgColor rgb="FFBFBFBF"/>
        <bgColor rgb="FFFFFFFF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9999"/>
        <bgColor indexed="64"/>
      </patternFill>
    </fill>
    <fill>
      <patternFill patternType="solid">
        <fgColor theme="2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 tint="-0.249977111117893"/>
        <bgColor rgb="FFFFFFFF"/>
      </patternFill>
    </fill>
  </fills>
  <borders count="3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/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/>
      <bottom style="thin">
        <color theme="0" tint="-0.14999847407452621"/>
      </bottom>
      <diagonal/>
    </border>
  </borders>
  <cellStyleXfs count="6">
    <xf numFmtId="0" fontId="0" fillId="0" borderId="0"/>
    <xf numFmtId="0" fontId="2" fillId="0" borderId="0" applyNumberFormat="0" applyFill="0" applyBorder="0" applyAlignment="0" applyProtection="0"/>
    <xf numFmtId="0" fontId="13" fillId="0" borderId="0"/>
    <xf numFmtId="0" fontId="13" fillId="0" borderId="13"/>
    <xf numFmtId="0" fontId="2" fillId="0" borderId="13" applyNumberFormat="0" applyFill="0" applyBorder="0" applyAlignment="0" applyProtection="0"/>
    <xf numFmtId="0" fontId="13" fillId="0" borderId="13"/>
  </cellStyleXfs>
  <cellXfs count="144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0" fontId="1" fillId="0" borderId="0" xfId="0" applyFont="1" applyProtection="1">
      <protection locked="0"/>
    </xf>
    <xf numFmtId="0" fontId="0" fillId="0" borderId="0" xfId="0" applyProtection="1">
      <protection locked="0"/>
    </xf>
    <xf numFmtId="165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/>
    <xf numFmtId="0" fontId="1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Alignment="1" applyProtection="1">
      <alignment horizontal="right"/>
      <protection locked="0"/>
    </xf>
    <xf numFmtId="165" fontId="0" fillId="0" borderId="0" xfId="0" applyNumberFormat="1"/>
    <xf numFmtId="0" fontId="0" fillId="2" borderId="1" xfId="0" applyFill="1" applyBorder="1" applyAlignment="1">
      <alignment horizontal="center"/>
    </xf>
    <xf numFmtId="0" fontId="10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0" fillId="3" borderId="2" xfId="0" applyFill="1" applyBorder="1"/>
    <xf numFmtId="0" fontId="0" fillId="4" borderId="3" xfId="0" applyFill="1" applyBorder="1"/>
    <xf numFmtId="0" fontId="0" fillId="5" borderId="4" xfId="0" applyFill="1" applyBorder="1" applyAlignment="1">
      <alignment horizontal="center"/>
    </xf>
    <xf numFmtId="0" fontId="0" fillId="6" borderId="5" xfId="0" applyFill="1" applyBorder="1"/>
    <xf numFmtId="0" fontId="8" fillId="7" borderId="6" xfId="0" applyFont="1" applyFill="1" applyBorder="1" applyAlignment="1">
      <alignment wrapText="1"/>
    </xf>
    <xf numFmtId="0" fontId="0" fillId="0" borderId="7" xfId="0" applyBorder="1"/>
    <xf numFmtId="0" fontId="0" fillId="9" borderId="10" xfId="0" applyFill="1" applyBorder="1" applyAlignment="1">
      <alignment horizontal="center"/>
    </xf>
    <xf numFmtId="0" fontId="0" fillId="8" borderId="8" xfId="0" applyFill="1" applyBorder="1" applyAlignment="1">
      <alignment horizontal="center"/>
    </xf>
    <xf numFmtId="0" fontId="8" fillId="5" borderId="4" xfId="0" applyFont="1" applyFill="1" applyBorder="1" applyAlignment="1">
      <alignment wrapText="1"/>
    </xf>
    <xf numFmtId="0" fontId="0" fillId="0" borderId="7" xfId="0" applyBorder="1" applyAlignment="1">
      <alignment horizontal="center" vertical="center" wrapText="1"/>
    </xf>
    <xf numFmtId="0" fontId="8" fillId="7" borderId="6" xfId="0" applyFont="1" applyFill="1" applyBorder="1" applyAlignment="1">
      <alignment horizontal="center" vertical="center"/>
    </xf>
    <xf numFmtId="0" fontId="3" fillId="7" borderId="6" xfId="0" applyFont="1" applyFill="1" applyBorder="1" applyAlignment="1" applyProtection="1">
      <alignment horizontal="center" wrapText="1"/>
      <protection locked="0"/>
    </xf>
    <xf numFmtId="0" fontId="0" fillId="0" borderId="7" xfId="0" applyBorder="1" applyAlignment="1" applyProtection="1">
      <alignment horizontal="center" wrapText="1"/>
      <protection locked="0"/>
    </xf>
    <xf numFmtId="165" fontId="0" fillId="0" borderId="7" xfId="0" applyNumberFormat="1" applyBorder="1"/>
    <xf numFmtId="0" fontId="1" fillId="0" borderId="7" xfId="0" applyFont="1" applyBorder="1" applyProtection="1">
      <protection locked="0"/>
    </xf>
    <xf numFmtId="0" fontId="8" fillId="5" borderId="4" xfId="0" applyFont="1" applyFill="1" applyBorder="1" applyAlignment="1" applyProtection="1">
      <alignment horizontal="left" vertical="center"/>
      <protection locked="0"/>
    </xf>
    <xf numFmtId="0" fontId="4" fillId="5" borderId="4" xfId="0" applyFont="1" applyFill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wrapText="1"/>
      <protection locked="0"/>
    </xf>
    <xf numFmtId="0" fontId="1" fillId="11" borderId="13" xfId="0" applyFont="1" applyFill="1" applyBorder="1"/>
    <xf numFmtId="0" fontId="4" fillId="7" borderId="6" xfId="0" applyFont="1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1" fillId="0" borderId="0" xfId="0" applyFont="1" applyAlignment="1" applyProtection="1">
      <alignment wrapText="1"/>
      <protection locked="0"/>
    </xf>
    <xf numFmtId="0" fontId="11" fillId="0" borderId="0" xfId="1" applyFont="1"/>
    <xf numFmtId="0" fontId="12" fillId="0" borderId="0" xfId="1" applyFont="1"/>
    <xf numFmtId="0" fontId="1" fillId="0" borderId="9" xfId="0" applyFont="1" applyBorder="1" applyAlignment="1" applyProtection="1">
      <alignment wrapText="1"/>
      <protection locked="0"/>
    </xf>
    <xf numFmtId="0" fontId="16" fillId="0" borderId="0" xfId="0" applyFont="1" applyProtection="1">
      <protection locked="0"/>
    </xf>
    <xf numFmtId="0" fontId="17" fillId="0" borderId="0" xfId="0" applyFont="1" applyAlignment="1" applyProtection="1">
      <alignment horizontal="right"/>
      <protection locked="0"/>
    </xf>
    <xf numFmtId="0" fontId="0" fillId="0" borderId="17" xfId="0" applyBorder="1" applyProtection="1">
      <protection locked="0"/>
    </xf>
    <xf numFmtId="165" fontId="0" fillId="0" borderId="17" xfId="0" applyNumberFormat="1" applyBorder="1" applyAlignment="1" applyProtection="1">
      <alignment horizontal="left" wrapText="1"/>
      <protection locked="0"/>
    </xf>
    <xf numFmtId="165" fontId="0" fillId="0" borderId="17" xfId="0" applyNumberFormat="1" applyBorder="1" applyAlignment="1" applyProtection="1">
      <alignment horizontal="left"/>
      <protection locked="0"/>
    </xf>
    <xf numFmtId="0" fontId="0" fillId="0" borderId="13" xfId="0" applyBorder="1"/>
    <xf numFmtId="0" fontId="20" fillId="0" borderId="13" xfId="0" applyFont="1" applyBorder="1" applyAlignment="1">
      <alignment horizontal="center" vertical="center" wrapText="1"/>
    </xf>
    <xf numFmtId="0" fontId="16" fillId="0" borderId="0" xfId="0" applyFont="1"/>
    <xf numFmtId="14" fontId="20" fillId="0" borderId="13" xfId="0" applyNumberFormat="1" applyFont="1" applyBorder="1" applyAlignment="1">
      <alignment horizontal="center" vertical="center" wrapText="1"/>
    </xf>
    <xf numFmtId="0" fontId="0" fillId="13" borderId="13" xfId="0" applyFill="1" applyBorder="1" applyAlignment="1">
      <alignment horizontal="center" vertical="center"/>
    </xf>
    <xf numFmtId="0" fontId="0" fillId="13" borderId="9" xfId="0" applyFill="1" applyBorder="1"/>
    <xf numFmtId="0" fontId="0" fillId="14" borderId="18" xfId="0" applyFill="1" applyBorder="1" applyAlignment="1" applyProtection="1">
      <alignment horizontal="center"/>
      <protection locked="0"/>
    </xf>
    <xf numFmtId="166" fontId="0" fillId="14" borderId="18" xfId="0" applyNumberFormat="1" applyFill="1" applyBorder="1" applyAlignment="1" applyProtection="1">
      <alignment horizontal="center"/>
      <protection locked="0"/>
    </xf>
    <xf numFmtId="0" fontId="1" fillId="0" borderId="8" xfId="0" applyFont="1" applyBorder="1" applyAlignment="1" applyProtection="1">
      <alignment wrapText="1"/>
      <protection locked="0"/>
    </xf>
    <xf numFmtId="0" fontId="0" fillId="15" borderId="15" xfId="0" applyFill="1" applyBorder="1" applyProtection="1">
      <protection locked="0"/>
    </xf>
    <xf numFmtId="0" fontId="23" fillId="16" borderId="18" xfId="0" applyFont="1" applyFill="1" applyBorder="1" applyAlignment="1">
      <alignment horizontal="center" vertical="center"/>
    </xf>
    <xf numFmtId="0" fontId="0" fillId="0" borderId="18" xfId="0" applyBorder="1" applyAlignment="1">
      <alignment horizontal="left" vertical="center"/>
    </xf>
    <xf numFmtId="0" fontId="0" fillId="0" borderId="0" xfId="0" applyFont="1"/>
    <xf numFmtId="0" fontId="1" fillId="0" borderId="13" xfId="0" applyFont="1" applyBorder="1" applyAlignment="1" applyProtection="1">
      <alignment wrapText="1"/>
      <protection locked="0"/>
    </xf>
    <xf numFmtId="0" fontId="18" fillId="0" borderId="13" xfId="0" applyFont="1" applyBorder="1" applyProtection="1">
      <protection locked="0"/>
    </xf>
    <xf numFmtId="165" fontId="0" fillId="0" borderId="13" xfId="0" applyNumberFormat="1" applyBorder="1" applyAlignment="1" applyProtection="1">
      <alignment horizontal="left"/>
      <protection locked="0"/>
    </xf>
    <xf numFmtId="0" fontId="18" fillId="0" borderId="16" xfId="0" applyFont="1" applyBorder="1" applyProtection="1">
      <protection locked="0"/>
    </xf>
    <xf numFmtId="0" fontId="1" fillId="0" borderId="18" xfId="0" applyFont="1" applyBorder="1" applyAlignment="1" applyProtection="1">
      <alignment wrapText="1"/>
      <protection locked="0"/>
    </xf>
    <xf numFmtId="0" fontId="0" fillId="12" borderId="8" xfId="0" applyFill="1" applyBorder="1" applyAlignment="1">
      <alignment horizontal="left"/>
    </xf>
    <xf numFmtId="0" fontId="0" fillId="12" borderId="8" xfId="0" applyFill="1" applyBorder="1" applyAlignment="1">
      <alignment horizontal="left" wrapText="1"/>
    </xf>
    <xf numFmtId="0" fontId="0" fillId="12" borderId="8" xfId="0" applyFill="1" applyBorder="1" applyAlignment="1">
      <alignment horizontal="center"/>
    </xf>
    <xf numFmtId="0" fontId="0" fillId="0" borderId="8" xfId="0" applyBorder="1"/>
    <xf numFmtId="0" fontId="0" fillId="0" borderId="8" xfId="0" applyBorder="1" applyAlignment="1">
      <alignment horizontal="left"/>
    </xf>
    <xf numFmtId="0" fontId="0" fillId="12" borderId="8" xfId="0" applyFill="1" applyBorder="1"/>
    <xf numFmtId="0" fontId="26" fillId="0" borderId="20" xfId="0" applyFont="1" applyBorder="1" applyAlignment="1">
      <alignment vertical="center"/>
    </xf>
    <xf numFmtId="0" fontId="26" fillId="0" borderId="21" xfId="0" applyFont="1" applyBorder="1" applyAlignment="1">
      <alignment vertical="center"/>
    </xf>
    <xf numFmtId="0" fontId="0" fillId="0" borderId="19" xfId="0" applyBorder="1" applyAlignment="1">
      <alignment vertical="center"/>
    </xf>
    <xf numFmtId="0" fontId="0" fillId="0" borderId="19" xfId="0" applyBorder="1"/>
    <xf numFmtId="0" fontId="0" fillId="0" borderId="22" xfId="0" applyBorder="1"/>
    <xf numFmtId="0" fontId="0" fillId="0" borderId="23" xfId="0" quotePrefix="1" applyBorder="1" applyAlignment="1">
      <alignment vertical="center"/>
    </xf>
    <xf numFmtId="0" fontId="0" fillId="0" borderId="23" xfId="0" applyBorder="1"/>
    <xf numFmtId="0" fontId="0" fillId="0" borderId="23" xfId="0" applyFill="1" applyBorder="1" applyAlignment="1">
      <alignment vertical="center"/>
    </xf>
    <xf numFmtId="0" fontId="0" fillId="0" borderId="13" xfId="0" applyFill="1" applyBorder="1"/>
    <xf numFmtId="49" fontId="0" fillId="12" borderId="15" xfId="0" applyNumberFormat="1" applyFill="1" applyBorder="1" applyAlignment="1" applyProtection="1">
      <alignment horizontal="left"/>
      <protection locked="0"/>
    </xf>
    <xf numFmtId="0" fontId="0" fillId="0" borderId="15" xfId="0" applyBorder="1" applyAlignment="1">
      <alignment horizontal="left"/>
    </xf>
    <xf numFmtId="165" fontId="0" fillId="12" borderId="15" xfId="0" applyNumberFormat="1" applyFill="1" applyBorder="1" applyAlignment="1" applyProtection="1">
      <alignment horizontal="left"/>
      <protection locked="0"/>
    </xf>
    <xf numFmtId="0" fontId="8" fillId="4" borderId="13" xfId="0" applyFont="1" applyFill="1" applyBorder="1" applyAlignment="1">
      <alignment horizontal="center" vertical="center"/>
    </xf>
    <xf numFmtId="164" fontId="8" fillId="4" borderId="13" xfId="0" applyNumberFormat="1" applyFont="1" applyFill="1" applyBorder="1" applyAlignment="1">
      <alignment horizontal="center" vertical="center"/>
    </xf>
    <xf numFmtId="0" fontId="2" fillId="12" borderId="8" xfId="4" applyFill="1" applyBorder="1" applyAlignment="1">
      <alignment horizontal="left"/>
    </xf>
    <xf numFmtId="0" fontId="0" fillId="12" borderId="8" xfId="0" applyFill="1" applyBorder="1" applyAlignment="1">
      <alignment horizontal="center" vertical="center" wrapText="1"/>
    </xf>
    <xf numFmtId="0" fontId="0" fillId="12" borderId="8" xfId="0" applyFill="1" applyBorder="1" applyAlignment="1" applyProtection="1">
      <alignment horizontal="left"/>
      <protection locked="0"/>
    </xf>
    <xf numFmtId="0" fontId="0" fillId="14" borderId="17" xfId="0" applyFill="1" applyBorder="1" applyProtection="1">
      <protection locked="0"/>
    </xf>
    <xf numFmtId="0" fontId="0" fillId="18" borderId="0" xfId="0" applyFill="1"/>
    <xf numFmtId="0" fontId="8" fillId="7" borderId="24" xfId="0" applyFont="1" applyFill="1" applyBorder="1" applyAlignment="1">
      <alignment horizontal="center" vertical="center"/>
    </xf>
    <xf numFmtId="0" fontId="0" fillId="19" borderId="19" xfId="0" applyFill="1" applyBorder="1"/>
    <xf numFmtId="0" fontId="0" fillId="20" borderId="19" xfId="0" applyFill="1" applyBorder="1"/>
    <xf numFmtId="0" fontId="0" fillId="20" borderId="19" xfId="0" applyFill="1" applyBorder="1" applyAlignment="1">
      <alignment wrapText="1"/>
    </xf>
    <xf numFmtId="0" fontId="0" fillId="0" borderId="0" xfId="0" applyAlignment="1">
      <alignment horizontal="center" vertical="center"/>
    </xf>
    <xf numFmtId="0" fontId="13" fillId="0" borderId="13" xfId="5" applyAlignment="1">
      <alignment horizontal="center" vertical="center"/>
    </xf>
    <xf numFmtId="164" fontId="13" fillId="0" borderId="13" xfId="5" applyNumberForma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0" fontId="0" fillId="20" borderId="13" xfId="0" applyFill="1" applyBorder="1" applyAlignment="1">
      <alignment horizontal="center" vertical="center"/>
    </xf>
    <xf numFmtId="168" fontId="0" fillId="14" borderId="18" xfId="0" applyNumberFormat="1" applyFill="1" applyBorder="1" applyAlignment="1" applyProtection="1">
      <alignment horizontal="left"/>
      <protection locked="0"/>
    </xf>
    <xf numFmtId="0" fontId="0" fillId="0" borderId="23" xfId="0" applyBorder="1" applyAlignment="1">
      <alignment vertical="center"/>
    </xf>
    <xf numFmtId="0" fontId="0" fillId="21" borderId="8" xfId="0" applyFill="1" applyBorder="1"/>
    <xf numFmtId="0" fontId="0" fillId="21" borderId="12" xfId="0" applyFill="1" applyBorder="1" applyProtection="1">
      <protection locked="0"/>
    </xf>
    <xf numFmtId="0" fontId="0" fillId="21" borderId="8" xfId="0" applyFill="1" applyBorder="1" applyAlignment="1" applyProtection="1">
      <alignment horizontal="center" wrapText="1"/>
      <protection locked="0"/>
    </xf>
    <xf numFmtId="0" fontId="0" fillId="21" borderId="8" xfId="0" applyFill="1" applyBorder="1" applyProtection="1">
      <protection locked="0"/>
    </xf>
    <xf numFmtId="0" fontId="0" fillId="21" borderId="15" xfId="0" applyFill="1" applyBorder="1" applyProtection="1">
      <protection locked="0"/>
    </xf>
    <xf numFmtId="0" fontId="0" fillId="21" borderId="18" xfId="0" applyFill="1" applyBorder="1" applyProtection="1">
      <protection locked="0"/>
    </xf>
    <xf numFmtId="0" fontId="28" fillId="14" borderId="18" xfId="0" applyFont="1" applyFill="1" applyBorder="1"/>
    <xf numFmtId="0" fontId="0" fillId="21" borderId="11" xfId="0" applyFill="1" applyBorder="1" applyProtection="1">
      <protection locked="0"/>
    </xf>
    <xf numFmtId="0" fontId="0" fillId="14" borderId="13" xfId="0" applyFill="1" applyBorder="1"/>
    <xf numFmtId="0" fontId="0" fillId="14" borderId="27" xfId="0" applyFill="1" applyBorder="1" applyAlignment="1" applyProtection="1">
      <alignment horizontal="center"/>
      <protection locked="0"/>
    </xf>
    <xf numFmtId="0" fontId="0" fillId="21" borderId="11" xfId="0" applyFill="1" applyBorder="1" applyAlignment="1" applyProtection="1">
      <alignment horizontal="left"/>
      <protection locked="0"/>
    </xf>
    <xf numFmtId="167" fontId="0" fillId="21" borderId="11" xfId="0" applyNumberFormat="1" applyFill="1" applyBorder="1" applyProtection="1">
      <protection locked="0"/>
    </xf>
    <xf numFmtId="0" fontId="0" fillId="21" borderId="11" xfId="0" applyFill="1" applyBorder="1"/>
    <xf numFmtId="0" fontId="0" fillId="21" borderId="28" xfId="0" applyFill="1" applyBorder="1" applyProtection="1">
      <protection locked="0"/>
    </xf>
    <xf numFmtId="0" fontId="29" fillId="5" borderId="18" xfId="0" applyFont="1" applyFill="1" applyBorder="1" applyAlignment="1" applyProtection="1">
      <alignment horizontal="center" vertical="center"/>
      <protection locked="0"/>
    </xf>
    <xf numFmtId="0" fontId="29" fillId="10" borderId="26" xfId="0" applyFont="1" applyFill="1" applyBorder="1" applyAlignment="1" applyProtection="1">
      <alignment horizontal="center" vertical="center" wrapText="1"/>
      <protection locked="0"/>
    </xf>
    <xf numFmtId="0" fontId="30" fillId="10" borderId="25" xfId="0" applyFont="1" applyFill="1" applyBorder="1" applyAlignment="1" applyProtection="1">
      <alignment vertical="center"/>
      <protection locked="0"/>
    </xf>
    <xf numFmtId="0" fontId="30" fillId="10" borderId="18" xfId="0" applyFont="1" applyFill="1" applyBorder="1" applyAlignment="1" applyProtection="1">
      <alignment vertical="center"/>
      <protection locked="0"/>
    </xf>
    <xf numFmtId="0" fontId="30" fillId="0" borderId="0" xfId="0" applyFont="1" applyAlignment="1" applyProtection="1">
      <alignment vertical="center"/>
      <protection locked="0"/>
    </xf>
    <xf numFmtId="0" fontId="0" fillId="20" borderId="29" xfId="0" applyFill="1" applyBorder="1"/>
    <xf numFmtId="0" fontId="0" fillId="19" borderId="29" xfId="0" applyFill="1" applyBorder="1"/>
    <xf numFmtId="0" fontId="0" fillId="20" borderId="30" xfId="0" applyFill="1" applyBorder="1"/>
    <xf numFmtId="0" fontId="0" fillId="19" borderId="30" xfId="0" applyFill="1" applyBorder="1"/>
    <xf numFmtId="0" fontId="0" fillId="20" borderId="22" xfId="0" applyFill="1" applyBorder="1"/>
    <xf numFmtId="0" fontId="0" fillId="20" borderId="20" xfId="0" applyFill="1" applyBorder="1"/>
    <xf numFmtId="0" fontId="0" fillId="19" borderId="32" xfId="0" applyFill="1" applyBorder="1"/>
    <xf numFmtId="0" fontId="0" fillId="20" borderId="31" xfId="0" applyFill="1" applyBorder="1"/>
    <xf numFmtId="0" fontId="0" fillId="20" borderId="32" xfId="0" applyFill="1" applyBorder="1"/>
    <xf numFmtId="0" fontId="0" fillId="20" borderId="21" xfId="0" applyFill="1" applyBorder="1"/>
    <xf numFmtId="0" fontId="0" fillId="20" borderId="23" xfId="0" applyFill="1" applyBorder="1"/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9" fillId="0" borderId="14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9" fillId="0" borderId="9" xfId="0" applyFont="1" applyBorder="1" applyAlignment="1" applyProtection="1">
      <alignment horizontal="center" vertical="center"/>
      <protection locked="0"/>
    </xf>
    <xf numFmtId="0" fontId="0" fillId="0" borderId="7" xfId="0" applyBorder="1" applyProtection="1">
      <protection locked="0"/>
    </xf>
    <xf numFmtId="0" fontId="9" fillId="0" borderId="7" xfId="0" applyFont="1" applyBorder="1" applyAlignment="1" applyProtection="1">
      <alignment horizontal="center" vertical="center"/>
      <protection locked="0"/>
    </xf>
    <xf numFmtId="0" fontId="0" fillId="0" borderId="9" xfId="0" applyBorder="1" applyProtection="1">
      <protection locked="0"/>
    </xf>
    <xf numFmtId="0" fontId="1" fillId="11" borderId="13" xfId="0" applyFont="1" applyFill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1" fillId="17" borderId="19" xfId="0" applyFont="1" applyFill="1" applyBorder="1" applyAlignment="1">
      <alignment horizontal="center"/>
    </xf>
    <xf numFmtId="0" fontId="8" fillId="10" borderId="13" xfId="0" applyFont="1" applyFill="1" applyBorder="1" applyAlignment="1">
      <alignment horizontal="center" vertical="center" wrapText="1"/>
    </xf>
  </cellXfs>
  <cellStyles count="6">
    <cellStyle name="Hipervínculo" xfId="1" builtinId="8" customBuiltin="1"/>
    <cellStyle name="Hipervínculo 2" xfId="4" xr:uid="{4F5B2BB8-162C-44F7-AD61-7E0663640196}"/>
    <cellStyle name="Normal" xfId="0" builtinId="0" customBuiltin="1"/>
    <cellStyle name="Normal 2" xfId="2" xr:uid="{00000000-0005-0000-0000-000002000000}"/>
    <cellStyle name="Normal 2 2" xfId="5" xr:uid="{FF4CDDB6-C591-4023-B32D-3E149445661C}"/>
    <cellStyle name="Normal 3" xfId="3" xr:uid="{A022BB2B-E831-4B33-949E-EC4FAFAF1592}"/>
  </cellStyles>
  <dxfs count="3"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Calibri"/>
        <family val="2"/>
        <scheme val="none"/>
      </font>
      <fill>
        <patternFill patternType="solid">
          <fgColor rgb="FFFFFFFF"/>
          <bgColor rgb="FF009999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</dxfs>
  <tableStyles count="1">
    <tableStyle name="Invisible" pivot="0" table="0" count="0" xr9:uid="{D527DC17-A416-4A06-AA6A-F74AA4CCA103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1077595</xdr:colOff>
      <xdr:row>19</xdr:row>
      <xdr:rowOff>95250</xdr:rowOff>
    </xdr:from>
    <xdr:to>
      <xdr:col>3</xdr:col>
      <xdr:colOff>2939415</xdr:colOff>
      <xdr:row>23</xdr:row>
      <xdr:rowOff>120650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  <a:extLst>
            <a:ext uri="smNativeData">
              <pm:smNativeData xmlns:pm="smNativeData" xmlns="" val="SMDATA_15_y5QL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TAAAAAwAAAPMBhAAXAAAAAwAAAHgCaAGxHwAA0xkAAHQLAAD4BA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151755" y="4197985"/>
          <a:ext cx="1861820" cy="80772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3</xdr:col>
      <xdr:colOff>506095</xdr:colOff>
      <xdr:row>1</xdr:row>
      <xdr:rowOff>95250</xdr:rowOff>
    </xdr:from>
    <xdr:to>
      <xdr:col>3</xdr:col>
      <xdr:colOff>4180840</xdr:colOff>
      <xdr:row>3</xdr:row>
      <xdr:rowOff>119380</xdr:rowOff>
    </xdr:to>
    <xdr:pic>
      <xdr:nvPicPr>
        <xdr:cNvPr id="2" name="Imagen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  <a:extLst>
            <a:ext uri="smNativeData">
              <pm:smNativeData xmlns:pm="smNativeData" xmlns="" val="SMDATA_15_y5QLaRMAAAAlAAAAEQAAAK0AAAAAkAAAAEgAAACQAAAASAAAAAAAAAAAAAAAAAAAAAEAAABQAAAAhbacS3FV1T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BAAAAAAAAAEDIuAA8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UAAAAXAAAAFAAAAAAAAAAAAAAA/38AAP9/AAAAAAAACQAAAAQAAAD/////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wAAAPMBPgADAAAAAwAAAHECAAItHAAAygEAAJsWAAC/BA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580255" y="290830"/>
          <a:ext cx="3674745" cy="771525"/>
        </a:xfrm>
        <a:prstGeom prst="roundRect">
          <a:avLst>
            <a:gd name="adj" fmla="val 16667"/>
          </a:avLst>
        </a:prstGeom>
        <a:noFill/>
        <a:ln w="38100" cap="flat">
          <a:solidFill>
            <a:srgbClr val="40C8B8"/>
          </a:solidFill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33020</xdr:colOff>
      <xdr:row>5</xdr:row>
      <xdr:rowOff>47625</xdr:rowOff>
    </xdr:from>
    <xdr:to>
      <xdr:col>7</xdr:col>
      <xdr:colOff>822325</xdr:colOff>
      <xdr:row>12</xdr:row>
      <xdr:rowOff>161925</xdr:rowOff>
    </xdr:to>
    <xdr:sp macro="" textlink="" fLocksText="0">
      <xdr:nvSpPr>
        <xdr:cNvPr id="7" name="Rectángulo 1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>
          <a:extLst>
            <a:ext uri="smNativeData">
              <pm:smNativeData xmlns:pm="smNativeData" xmlns="" val="SMDATA_13_y5QLaRMAAAAlAAAAZAAAAI0AAAAAkAAAAEgAAACQAAAASAAAAAAAAAAAAAAAAAAAAAEAAABQAAAAAAAAAAAA4D8AAAAAAADgPwAAAAAAAOA/AAAAAAAA4D8AAAAAAADgPwAAAAAAAOA/AAAAAAAA4D8AAAAAAADgPwAAAAAAAOA/AAAAAAAA4D8CAAAAjAAAAAEAAAAAAAAAM8zMAAAAAAAAAAAAAAAAAAAAAAAAAAAAAAAAAAAAAAAAAAAAeAAAAAEAAABAAAAAAAAAAAAAAABaAAAAAAAAAAAAAAAAAAAAAAAAAAAAAAAAAAAAAAAAAAAAAAAAAAAAAAAAAAAAAAAAAAAAAAAAAAAAAAAAAAAAAAAAAAAAAAAAAAAAFAAAADwAAAABAAAAAAAAAB4yVwAU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EEAQQAeAAAAaAAAAAAAAAAAAAAAAAAAAAAAAAAAAAAAECcAABAnAAAAAAAAAAAAAAAAAAAAAAAAAAAAAAAAAAAAAAAAAAAAABQAAAAAAAAAwMD/AAAAAABkAAAAMgAAAAAAAABkAAAAAAAAAH9/fwAKAAAAIgAAABgAAAAAAAAAAAAAAAAAAAAAAAAAAAAAAAAAAAAkAAAAJAAAAAAAAAAHAAAAAAAAAAAAAAAAAAAAAAAAAAAAAAAAAAAAf39/ACUAAABYAAAAAAAAAAAAAAAAAAAAAAAAAAAAAAAAAAAAAAAAAAAAAAAAAAAAAAAAAAAAAAA/AAAAAAAAAKCGAQAAAAAAAAAAAAAAAAAMAAAAAQAAAAAAAAAAAAAAAAAAACEAAAAwAAAALAAAAAUAAAAFAAAA9QAkAAwAAAAHAAAAowEwApQxAACXEgAAOxEAAH8KAAAAAAAA"/>
            </a:ext>
          </a:extLst>
        </xdr:cNvSpPr>
      </xdr:nvSpPr>
      <xdr:spPr>
        <a:xfrm>
          <a:off x="8059420" y="3021965"/>
          <a:ext cx="2800985" cy="1706245"/>
        </a:xfrm>
        <a:prstGeom prst="rect">
          <a:avLst/>
        </a:prstGeom>
        <a:solidFill>
          <a:srgbClr val="33CCCC"/>
        </a:solidFill>
        <a:ln w="12700" cap="flat">
          <a:solidFill>
            <a:srgbClr val="1E3257"/>
          </a:solidFill>
          <a:prstDash val="solid"/>
          <a:headEnd type="none" w="med" len="med"/>
          <a:tailEnd type="none" w="med" len="med"/>
        </a:ln>
        <a:effectLst/>
      </xdr:spPr>
    </xdr:sp>
    <xdr:clientData/>
  </xdr:twoCellAnchor>
  <xdr:twoCellAnchor>
    <xdr:from>
      <xdr:col>5</xdr:col>
      <xdr:colOff>15875</xdr:colOff>
      <xdr:row>12</xdr:row>
      <xdr:rowOff>80010</xdr:rowOff>
    </xdr:from>
    <xdr:to>
      <xdr:col>5</xdr:col>
      <xdr:colOff>106045</xdr:colOff>
      <xdr:row>12</xdr:row>
      <xdr:rowOff>175260</xdr:rowOff>
    </xdr:to>
    <xdr:sp macro="" textlink="" fLocksText="0">
      <xdr:nvSpPr>
        <xdr:cNvPr id="6" name="Diagrama de flujo: conector 2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>
          <a:extLst>
            <a:ext uri="smNativeData">
              <pm:smNativeData xmlns:pm="smNativeData" xmlns="" val="SMDATA_13_y5QLaRMAAAAlAAAAOAEAAI0AAAAAkAAAAEgAAACQAAAASAAAAAAAAAAAAAAAAAAAAAEAAABQAAAAAAAAAAAA4D8AAAAAAADgPwAAAAAAAOA/AAAAAAAA4D8AAAAAAADgPwAAAAAAAOA/AAAAAAAA4D8AAAAAAADgPwAAAAAAAOA/AAAAAAAA4D8CAAAAjAAAAAEAAAADAAAA8YxYAOVsGwAAAAAAAAAAAAAAAAAAAAAAAAAAAAAAAAAAAAAAeAAAAAEAAABAAAAAAAAAAGQAAAAOAQAAAAAAAAEAAAAyAAAA+HonAAAAAAAAAAAAAAAAAAAAAAAAAAAAAAAAAAAAAAAAAAAAAAAAAAAAAAAAAAAAAAAAAAAAAAAAAAAAFAAAADwAAAABAAAAAAAAAO19MQAK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EEAQQAeAAAAaAAAAAAAAAAAAAAAAAAAAAAAAAAAAAAAECcAABAnAAAAAAAAAAAAAAAAAAAAAAAAAAAAAAAAAAAAAAAAAAAAABQAAAAAAAAAwMD/AAAAAABkAAAAMgAAAAAAAABkAAAAAAAAAH9/fwAKAAAAIgAAABgAAAAAAAAAAAAAAAAAAAAAAAAAAAAAAAAAAAAkAAAAJAAAAAAAAAAHAAAAAAAAAAAAAAAAAAAAAAAAAAAAAAAAAAAAf39/ACUAAABYAAAAAAAAAAAAAAAAAAAAAAAAAAAAAAAAAAAAAAAAAAAAAAAAAAAAAAAAAAAAAAA/AAAAAAAAAKCGAQAAAAAAAAAAAAAAAAAMAAAAAQAAAAAAAAAAAAAAAAAAACEAAAAwAAAALAAAAAwAAAAFAAAAzwARAAwAAAAFAAAAxgFzAHkxAACVHAAAjgAAAJYAAAAAAAAA"/>
            </a:ext>
          </a:extLst>
        </xdr:cNvSpPr>
      </xdr:nvSpPr>
      <xdr:spPr>
        <a:xfrm>
          <a:off x="8042275" y="4646295"/>
          <a:ext cx="90170" cy="95250"/>
        </a:xfrm>
        <a:prstGeom prst="flowChartConnector">
          <a:avLst/>
        </a:prstGeom>
        <a:gradFill flip="none" rotWithShape="0">
          <a:gsLst>
            <a:gs pos="0">
              <a:srgbClr val="F18C58"/>
            </a:gs>
            <a:gs pos="50000">
              <a:srgbClr val="F87A27"/>
            </a:gs>
            <a:gs pos="100000">
              <a:srgbClr val="E56C1B"/>
            </a:gs>
          </a:gsLst>
          <a:lin ang="5400000" scaled="0"/>
          <a:tileRect/>
        </a:gradFill>
        <a:ln w="6350" cap="flat">
          <a:solidFill>
            <a:srgbClr val="ED7D31"/>
          </a:solidFill>
          <a:prstDash val="solid"/>
          <a:headEnd type="none" w="med" len="med"/>
          <a:tailEnd type="none" w="med" len="med"/>
        </a:ln>
        <a:effectLst/>
      </xdr:spPr>
    </xdr:sp>
    <xdr:clientData/>
  </xdr:twoCellAnchor>
  <xdr:twoCellAnchor>
    <xdr:from>
      <xdr:col>7</xdr:col>
      <xdr:colOff>751840</xdr:colOff>
      <xdr:row>4</xdr:row>
      <xdr:rowOff>171450</xdr:rowOff>
    </xdr:from>
    <xdr:to>
      <xdr:col>7</xdr:col>
      <xdr:colOff>868045</xdr:colOff>
      <xdr:row>5</xdr:row>
      <xdr:rowOff>69215</xdr:rowOff>
    </xdr:to>
    <xdr:sp macro="" textlink="" fLocksText="0">
      <xdr:nvSpPr>
        <xdr:cNvPr id="5" name="Diagrama de flujo: conector 3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>
          <a:extLst>
            <a:ext uri="smNativeData">
              <pm:smNativeData xmlns:pm="smNativeData" xmlns="" val="SMDATA_13_y5QLaRMAAAAlAAAAOAEAAI0AAAAAkAAAAEgAAACQAAAASAAAAAAAAAAAAAAAAAAAAAEAAABQAAAAAAAAAAAA4D8AAAAAAADgPwAAAAAAAOA/AAAAAAAA4D8AAAAAAADgPwAAAAAAAOA/AAAAAAAA4D8AAAAAAADgPwAAAAAAAOA/AAAAAAAA4D8CAAAAjAAAAAEAAAADAAAA8YxYAOVsGwAAAAAAAAAAAAAAAAAAAAAAAAAAAAAAAAAAAAAAeAAAAAEAAABAAAAAAAAAAGQAAAAOAQAAAAAAAAEAAAAyAAAA+HonAAAAAAAAAAAAAAAAAAAAAAAAAAAAAAAAAAAAAAAAAAAAAAAAAAAAAAAAAAAAAAAAAAAAAAAAAAAAFAAAADwAAAABAAAAAAAAAO19MQAK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AAAAAAeAAAAaAAAAAAAAAAAAAAAAAAAAAAAAAAAAAAAECcAABAnAAAAAAAAAAAAAAAAAAAAAAAAAAAAAAAAAAAAAAAAAAAAABQAAAAAAAAAwMD/AAAAAABkAAAAMgAAAAAAAABkAAAAAAAAAH9/fwAKAAAAIgAAABgAAAAAAAAAAAAAAAAAAAAAAAAAAAAAAAAAAAAkAAAAJAAAAAAAAAAHAAAAAAAAAAAAAAAAAAAAAAAAAAAAAAAAAAAAf39/ACUAAABYAAAAAAAAAAAAAAAAAAAAAAAAAAAAAAAAAAAAAAAAAAAAAAAAAAAAAAAAAAAAAAA/AAAAAAAAAKCGAQAAAAAAAAAAAAAAAAAMAAAAAQAAAAAAAAAAAAAAAAAAACEAAAAwAAAALAAAAAQAAAAHAAAAcQMAAgUAAAAHAAAAYwFPAmBCAAAgEgAAtwAAAJkAAAAAAAAA"/>
            </a:ext>
          </a:extLst>
        </xdr:cNvSpPr>
      </xdr:nvSpPr>
      <xdr:spPr>
        <a:xfrm flipH="1">
          <a:off x="10789920" y="2946400"/>
          <a:ext cx="116205" cy="97155"/>
        </a:xfrm>
        <a:prstGeom prst="flowChartConnector">
          <a:avLst/>
        </a:prstGeom>
        <a:gradFill flip="none" rotWithShape="0">
          <a:gsLst>
            <a:gs pos="0">
              <a:srgbClr val="F18C58"/>
            </a:gs>
            <a:gs pos="50000">
              <a:srgbClr val="F87A27"/>
            </a:gs>
            <a:gs pos="100000">
              <a:srgbClr val="E56C1B"/>
            </a:gs>
          </a:gsLst>
          <a:lin ang="5400000" scaled="0"/>
          <a:tileRect/>
        </a:gradFill>
        <a:ln w="6350" cap="flat">
          <a:solidFill>
            <a:srgbClr val="ED7D31"/>
          </a:solidFill>
          <a:prstDash val="solid"/>
          <a:headEnd type="none" w="med" len="med"/>
          <a:tailEnd type="none" w="med" len="med"/>
        </a:ln>
        <a:effectLst/>
      </xdr:spPr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24B280B-4B1B-442F-ABD8-C213539B84A0}" name="Tabla1" displayName="Tabla1" ref="A1:J1048574" totalsRowShown="0" headerRowDxfId="2" headerRowBorderDxfId="1" tableBorderDxfId="0">
  <autoFilter ref="A1:J1048574" xr:uid="{C24B280B-4B1B-442F-ABD8-C213539B84A0}"/>
  <sortState xmlns:xlrd2="http://schemas.microsoft.com/office/spreadsheetml/2017/richdata2" ref="A2:J41">
    <sortCondition ref="C1:C1048574"/>
  </sortState>
  <tableColumns count="10">
    <tableColumn id="1" xr3:uid="{8F771811-FB3E-430A-A296-0A4AA0AB3AC6}" name="id_est"/>
    <tableColumn id="2" xr3:uid="{01F1D06F-8464-4C1C-A55C-6C48FF55B7D8}" name="id_equ"/>
    <tableColumn id="3" xr3:uid="{03A6B778-BE19-41F5-8BE2-83498EE90EDF}" name="variable"/>
    <tableColumn id="4" xr3:uid="{DF8A181B-41FD-4E3C-8B91-30396AA41AB0}" name="duracion_med"/>
    <tableColumn id="5" xr3:uid="{9026D217-BEB8-4387-BA2D-02E574CFF101}" name="frecuencia_toma_dato"/>
    <tableColumn id="6" xr3:uid="{DE0CBC6E-3C2E-4279-9664-4FFCE7CE48BB}" name="tipo_medicion"/>
    <tableColumn id="7" xr3:uid="{E1CD9B3F-D151-46E2-8477-134997C192F8}" name="unidad_medida"/>
    <tableColumn id="8" xr3:uid="{11E37605-AE0D-460F-86FD-56BC56039418}" name="id_metodo"/>
    <tableColumn id="9" xr3:uid="{EE5E7A71-CD35-4470-9DCA-3B7963EDD77D}" name="laboratorio"/>
    <tableColumn id="10" xr3:uid="{0DCD9EE7-9BC7-45C7-8DBF-972F17695667}" name="resolucion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slcaconsultores.com/herramientas/omero/omero-air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LabX@xx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D28"/>
  <sheetViews>
    <sheetView topLeftCell="A13" workbookViewId="0">
      <selection activeCell="C19" sqref="C19"/>
    </sheetView>
  </sheetViews>
  <sheetFormatPr baseColWidth="10" defaultColWidth="10.7109375" defaultRowHeight="15" x14ac:dyDescent="0.25"/>
  <cols>
    <col min="3" max="3" width="35.85546875" customWidth="1"/>
    <col min="4" max="4" width="117.5703125" customWidth="1"/>
  </cols>
  <sheetData>
    <row r="3" spans="2:4" ht="50.25" x14ac:dyDescent="0.8">
      <c r="C3" s="8" t="s">
        <v>0</v>
      </c>
    </row>
    <row r="7" spans="2:4" ht="15.75" x14ac:dyDescent="0.25">
      <c r="B7" s="132" t="s">
        <v>1</v>
      </c>
      <c r="C7" s="132"/>
    </row>
    <row r="8" spans="2:4" x14ac:dyDescent="0.25">
      <c r="B8" s="16"/>
      <c r="C8" s="9" t="s">
        <v>2</v>
      </c>
      <c r="D8" t="s">
        <v>3</v>
      </c>
    </row>
    <row r="9" spans="2:4" x14ac:dyDescent="0.25">
      <c r="B9" s="17"/>
      <c r="C9" s="9" t="s">
        <v>4</v>
      </c>
      <c r="D9" t="s">
        <v>5</v>
      </c>
    </row>
    <row r="10" spans="2:4" x14ac:dyDescent="0.25">
      <c r="C10" s="10"/>
    </row>
    <row r="11" spans="2:4" x14ac:dyDescent="0.25">
      <c r="B11" s="10"/>
      <c r="C11" s="10"/>
    </row>
    <row r="12" spans="2:4" x14ac:dyDescent="0.25">
      <c r="B12" s="10"/>
      <c r="C12" s="10"/>
    </row>
    <row r="13" spans="2:4" ht="15.75" x14ac:dyDescent="0.25">
      <c r="B13" s="132" t="s">
        <v>6</v>
      </c>
      <c r="C13" s="133"/>
    </row>
    <row r="14" spans="2:4" x14ac:dyDescent="0.25">
      <c r="B14" s="18"/>
      <c r="C14" s="9" t="s">
        <v>7</v>
      </c>
      <c r="D14" t="s">
        <v>8</v>
      </c>
    </row>
    <row r="15" spans="2:4" x14ac:dyDescent="0.25">
      <c r="B15" s="19"/>
      <c r="C15" s="9" t="s">
        <v>9</v>
      </c>
      <c r="D15" t="s">
        <v>10</v>
      </c>
    </row>
    <row r="18" spans="3:4" x14ac:dyDescent="0.25">
      <c r="C18" t="s">
        <v>333</v>
      </c>
    </row>
    <row r="25" spans="3:4" x14ac:dyDescent="0.25">
      <c r="D25" s="39" t="s">
        <v>11</v>
      </c>
    </row>
    <row r="27" spans="3:4" x14ac:dyDescent="0.25">
      <c r="C27" t="s">
        <v>12</v>
      </c>
      <c r="D27" t="s">
        <v>332</v>
      </c>
    </row>
    <row r="28" spans="3:4" x14ac:dyDescent="0.25">
      <c r="C28" s="40" t="s">
        <v>13</v>
      </c>
    </row>
  </sheetData>
  <mergeCells count="2">
    <mergeCell ref="B7:C7"/>
    <mergeCell ref="B13:C13"/>
  </mergeCells>
  <hyperlinks>
    <hyperlink ref="D25" r:id="rId1" xr:uid="{00000000-0004-0000-0000-000000000000}"/>
    <hyperlink ref="C28" location="Control_cambios!A1" display="Notas de control de cambios" xr:uid="{00000000-0004-0000-0000-000001000000}"/>
  </hyperlinks>
  <pageMargins left="0.7" right="0.7" top="0.75" bottom="0.75" header="0.3" footer="0.3"/>
  <pageSetup fitToWidth="0" pageOrder="overThenDown" orientation="portrait" r:id="rId2"/>
  <drawing r:id="rId3"/>
  <extLst>
    <ext uri="smNativeData">
      <pm:sheetPrefs xmlns:pm="smNativeData" day="1762366667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0CBA71-5198-4176-8227-8ACC8CD71C6D}">
  <dimension ref="B1:C21"/>
  <sheetViews>
    <sheetView topLeftCell="A9" zoomScale="87" zoomScaleNormal="87" workbookViewId="0">
      <selection activeCell="C33" sqref="C33"/>
    </sheetView>
  </sheetViews>
  <sheetFormatPr baseColWidth="10" defaultColWidth="26.140625" defaultRowHeight="15" x14ac:dyDescent="0.25"/>
  <cols>
    <col min="1" max="16384" width="26.140625" style="47"/>
  </cols>
  <sheetData>
    <row r="1" spans="2:3" ht="15.75" x14ac:dyDescent="0.25">
      <c r="B1" s="143" t="s">
        <v>206</v>
      </c>
      <c r="C1" s="143"/>
    </row>
    <row r="2" spans="2:3" x14ac:dyDescent="0.25">
      <c r="B2" s="48" t="s">
        <v>198</v>
      </c>
      <c r="C2" s="48" t="s">
        <v>199</v>
      </c>
    </row>
    <row r="3" spans="2:3" x14ac:dyDescent="0.25">
      <c r="B3" s="48" t="s">
        <v>200</v>
      </c>
      <c r="C3" s="48" t="s">
        <v>216</v>
      </c>
    </row>
    <row r="4" spans="2:3" ht="28.5" x14ac:dyDescent="0.25">
      <c r="B4" s="48" t="s">
        <v>201</v>
      </c>
      <c r="C4" s="48" t="s">
        <v>400</v>
      </c>
    </row>
    <row r="5" spans="2:3" x14ac:dyDescent="0.25">
      <c r="B5" s="48" t="s">
        <v>208</v>
      </c>
      <c r="C5" s="50" t="s">
        <v>216</v>
      </c>
    </row>
    <row r="6" spans="2:3" x14ac:dyDescent="0.25">
      <c r="B6" s="48" t="s">
        <v>202</v>
      </c>
      <c r="C6" s="48" t="s">
        <v>401</v>
      </c>
    </row>
    <row r="7" spans="2:3" x14ac:dyDescent="0.25">
      <c r="B7" s="48" t="s">
        <v>203</v>
      </c>
      <c r="C7" s="48" t="s">
        <v>402</v>
      </c>
    </row>
    <row r="8" spans="2:3" x14ac:dyDescent="0.25">
      <c r="B8" s="48" t="s">
        <v>209</v>
      </c>
      <c r="C8" s="48" t="s">
        <v>403</v>
      </c>
    </row>
    <row r="9" spans="2:3" x14ac:dyDescent="0.25">
      <c r="B9" s="48" t="s">
        <v>203</v>
      </c>
      <c r="C9" s="48" t="s">
        <v>404</v>
      </c>
    </row>
    <row r="10" spans="2:3" x14ac:dyDescent="0.25">
      <c r="B10" s="48" t="s">
        <v>210</v>
      </c>
      <c r="C10" s="48" t="s">
        <v>405</v>
      </c>
    </row>
    <row r="11" spans="2:3" x14ac:dyDescent="0.25">
      <c r="B11" s="48" t="s">
        <v>203</v>
      </c>
      <c r="C11" s="48" t="s">
        <v>406</v>
      </c>
    </row>
    <row r="12" spans="2:3" x14ac:dyDescent="0.25">
      <c r="B12" s="48" t="s">
        <v>205</v>
      </c>
      <c r="C12" s="48" t="s">
        <v>407</v>
      </c>
    </row>
    <row r="13" spans="2:3" x14ac:dyDescent="0.25">
      <c r="B13" s="48" t="s">
        <v>203</v>
      </c>
      <c r="C13" s="48" t="s">
        <v>408</v>
      </c>
    </row>
    <row r="14" spans="2:3" x14ac:dyDescent="0.25">
      <c r="B14" s="48" t="s">
        <v>211</v>
      </c>
      <c r="C14" s="48" t="s">
        <v>409</v>
      </c>
    </row>
    <row r="15" spans="2:3" x14ac:dyDescent="0.25">
      <c r="B15" s="48" t="s">
        <v>203</v>
      </c>
      <c r="C15" s="48" t="s">
        <v>410</v>
      </c>
    </row>
    <row r="16" spans="2:3" x14ac:dyDescent="0.25">
      <c r="B16" s="48" t="s">
        <v>204</v>
      </c>
      <c r="C16" s="48" t="s">
        <v>411</v>
      </c>
    </row>
    <row r="17" spans="2:3" x14ac:dyDescent="0.25">
      <c r="B17" s="48" t="s">
        <v>203</v>
      </c>
      <c r="C17" s="48" t="s">
        <v>412</v>
      </c>
    </row>
    <row r="18" spans="2:3" ht="16.5" x14ac:dyDescent="0.25">
      <c r="B18" s="48" t="s">
        <v>212</v>
      </c>
      <c r="C18" s="48" t="s">
        <v>413</v>
      </c>
    </row>
    <row r="19" spans="2:3" ht="16.5" x14ac:dyDescent="0.25">
      <c r="B19" s="48" t="s">
        <v>203</v>
      </c>
      <c r="C19" s="48" t="s">
        <v>414</v>
      </c>
    </row>
    <row r="20" spans="2:3" ht="28.5" x14ac:dyDescent="0.25">
      <c r="B20" s="48" t="s">
        <v>213</v>
      </c>
      <c r="C20" s="48" t="s">
        <v>216</v>
      </c>
    </row>
    <row r="21" spans="2:3" x14ac:dyDescent="0.25">
      <c r="B21" s="51" t="s">
        <v>214</v>
      </c>
      <c r="C21" s="53" t="s">
        <v>426</v>
      </c>
    </row>
  </sheetData>
  <mergeCells count="1">
    <mergeCell ref="B1:C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D8DAC2-B601-469F-8F80-9010F676FAAB}">
  <sheetPr>
    <tabColor rgb="FF008080"/>
  </sheetPr>
  <dimension ref="A1:D20"/>
  <sheetViews>
    <sheetView workbookViewId="0">
      <selection activeCell="H7" sqref="H7"/>
    </sheetView>
  </sheetViews>
  <sheetFormatPr baseColWidth="10" defaultRowHeight="15" x14ac:dyDescent="0.25"/>
  <cols>
    <col min="1" max="1" width="14.140625" bestFit="1" customWidth="1"/>
    <col min="2" max="2" width="68.7109375" bestFit="1" customWidth="1"/>
    <col min="3" max="3" width="15.140625" bestFit="1" customWidth="1"/>
    <col min="4" max="4" width="7.140625" bestFit="1" customWidth="1"/>
  </cols>
  <sheetData>
    <row r="1" spans="1:4" ht="15.75" x14ac:dyDescent="0.25">
      <c r="A1" s="57" t="s">
        <v>221</v>
      </c>
      <c r="B1" s="57" t="s">
        <v>193</v>
      </c>
      <c r="C1" s="57" t="s">
        <v>222</v>
      </c>
      <c r="D1" s="57" t="s">
        <v>35</v>
      </c>
    </row>
    <row r="2" spans="1:4" ht="25.5" customHeight="1" x14ac:dyDescent="0.25">
      <c r="A2" s="58" t="s">
        <v>223</v>
      </c>
      <c r="B2" s="58" t="s">
        <v>224</v>
      </c>
      <c r="C2" s="58" t="s">
        <v>225</v>
      </c>
      <c r="D2" s="58" t="s">
        <v>50</v>
      </c>
    </row>
    <row r="3" spans="1:4" ht="25.5" customHeight="1" x14ac:dyDescent="0.25">
      <c r="A3" s="58" t="s">
        <v>223</v>
      </c>
      <c r="B3" s="58" t="s">
        <v>226</v>
      </c>
      <c r="C3" s="58" t="s">
        <v>227</v>
      </c>
      <c r="D3" s="58" t="s">
        <v>50</v>
      </c>
    </row>
    <row r="4" spans="1:4" ht="25.5" customHeight="1" x14ac:dyDescent="0.25">
      <c r="A4" s="58" t="s">
        <v>228</v>
      </c>
      <c r="B4" s="58" t="s">
        <v>229</v>
      </c>
      <c r="C4" s="58" t="s">
        <v>230</v>
      </c>
      <c r="D4" s="58" t="s">
        <v>38</v>
      </c>
    </row>
    <row r="5" spans="1:4" ht="25.5" customHeight="1" x14ac:dyDescent="0.25">
      <c r="A5" s="58" t="s">
        <v>228</v>
      </c>
      <c r="B5" s="58" t="s">
        <v>231</v>
      </c>
      <c r="C5" s="58" t="s">
        <v>232</v>
      </c>
      <c r="D5" s="58" t="s">
        <v>38</v>
      </c>
    </row>
    <row r="6" spans="1:4" ht="25.5" customHeight="1" x14ac:dyDescent="0.25">
      <c r="A6" s="58" t="s">
        <v>228</v>
      </c>
      <c r="B6" s="58" t="s">
        <v>233</v>
      </c>
      <c r="C6" s="58" t="s">
        <v>234</v>
      </c>
      <c r="D6" s="58" t="s">
        <v>38</v>
      </c>
    </row>
    <row r="7" spans="1:4" ht="25.5" customHeight="1" x14ac:dyDescent="0.25">
      <c r="A7" s="58" t="s">
        <v>228</v>
      </c>
      <c r="B7" s="58" t="s">
        <v>235</v>
      </c>
      <c r="C7" s="58" t="s">
        <v>236</v>
      </c>
      <c r="D7" s="58" t="s">
        <v>38</v>
      </c>
    </row>
    <row r="8" spans="1:4" ht="25.5" customHeight="1" x14ac:dyDescent="0.25">
      <c r="A8" s="58" t="s">
        <v>228</v>
      </c>
      <c r="B8" s="58" t="s">
        <v>237</v>
      </c>
      <c r="C8" s="58" t="s">
        <v>238</v>
      </c>
      <c r="D8" s="58" t="s">
        <v>38</v>
      </c>
    </row>
    <row r="9" spans="1:4" ht="25.5" customHeight="1" x14ac:dyDescent="0.25">
      <c r="A9" s="58" t="s">
        <v>228</v>
      </c>
      <c r="B9" s="58" t="s">
        <v>239</v>
      </c>
      <c r="C9" s="58" t="s">
        <v>240</v>
      </c>
      <c r="D9" s="58" t="s">
        <v>38</v>
      </c>
    </row>
    <row r="10" spans="1:4" ht="25.5" customHeight="1" x14ac:dyDescent="0.25">
      <c r="A10" s="58" t="s">
        <v>228</v>
      </c>
      <c r="B10" s="58" t="s">
        <v>241</v>
      </c>
      <c r="C10" s="58" t="s">
        <v>242</v>
      </c>
      <c r="D10" s="58" t="s">
        <v>38</v>
      </c>
    </row>
    <row r="11" spans="1:4" ht="25.5" customHeight="1" x14ac:dyDescent="0.25">
      <c r="A11" s="58" t="s">
        <v>228</v>
      </c>
      <c r="B11" s="58" t="s">
        <v>243</v>
      </c>
      <c r="C11" s="58" t="s">
        <v>244</v>
      </c>
      <c r="D11" s="58" t="s">
        <v>50</v>
      </c>
    </row>
    <row r="12" spans="1:4" ht="25.5" customHeight="1" x14ac:dyDescent="0.25">
      <c r="A12" s="58" t="s">
        <v>228</v>
      </c>
      <c r="B12" s="58" t="s">
        <v>245</v>
      </c>
      <c r="C12" s="58" t="s">
        <v>246</v>
      </c>
      <c r="D12" s="58" t="s">
        <v>50</v>
      </c>
    </row>
    <row r="13" spans="1:4" ht="25.5" customHeight="1" x14ac:dyDescent="0.25">
      <c r="A13" s="58" t="s">
        <v>228</v>
      </c>
      <c r="B13" s="58" t="s">
        <v>247</v>
      </c>
      <c r="C13" s="58" t="s">
        <v>248</v>
      </c>
      <c r="D13" s="58" t="s">
        <v>50</v>
      </c>
    </row>
    <row r="14" spans="1:4" ht="25.5" customHeight="1" x14ac:dyDescent="0.25">
      <c r="A14" s="58" t="s">
        <v>228</v>
      </c>
      <c r="B14" s="58" t="s">
        <v>249</v>
      </c>
      <c r="C14" s="58" t="s">
        <v>250</v>
      </c>
      <c r="D14" s="58" t="s">
        <v>50</v>
      </c>
    </row>
    <row r="15" spans="1:4" ht="25.5" customHeight="1" x14ac:dyDescent="0.25">
      <c r="A15" s="58" t="s">
        <v>228</v>
      </c>
      <c r="B15" s="58" t="s">
        <v>251</v>
      </c>
      <c r="C15" s="58" t="s">
        <v>252</v>
      </c>
      <c r="D15" s="58" t="s">
        <v>50</v>
      </c>
    </row>
    <row r="16" spans="1:4" ht="25.5" customHeight="1" x14ac:dyDescent="0.25">
      <c r="A16" s="58" t="s">
        <v>228</v>
      </c>
      <c r="B16" s="58" t="s">
        <v>253</v>
      </c>
      <c r="C16" s="58" t="s">
        <v>254</v>
      </c>
      <c r="D16" s="58" t="s">
        <v>50</v>
      </c>
    </row>
    <row r="17" spans="1:4" ht="25.5" customHeight="1" x14ac:dyDescent="0.25">
      <c r="A17" s="58" t="s">
        <v>228</v>
      </c>
      <c r="B17" s="58" t="s">
        <v>255</v>
      </c>
      <c r="C17" s="58" t="s">
        <v>256</v>
      </c>
      <c r="D17" s="58" t="s">
        <v>50</v>
      </c>
    </row>
    <row r="18" spans="1:4" ht="25.5" customHeight="1" x14ac:dyDescent="0.25">
      <c r="A18" s="58" t="s">
        <v>228</v>
      </c>
      <c r="B18" s="58" t="s">
        <v>257</v>
      </c>
      <c r="C18" s="58" t="s">
        <v>258</v>
      </c>
      <c r="D18" s="58" t="s">
        <v>50</v>
      </c>
    </row>
    <row r="19" spans="1:4" ht="25.5" customHeight="1" x14ac:dyDescent="0.25">
      <c r="A19" s="58"/>
      <c r="B19" s="58"/>
      <c r="C19" s="58"/>
      <c r="D19" s="58"/>
    </row>
    <row r="20" spans="1:4" ht="25.5" customHeight="1" x14ac:dyDescent="0.25">
      <c r="A20" s="58"/>
      <c r="B20" s="58"/>
      <c r="C20" s="58"/>
      <c r="D20" s="58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811E3D-929A-4F21-8479-E780805E4F60}">
  <dimension ref="A1:F57"/>
  <sheetViews>
    <sheetView workbookViewId="0">
      <selection activeCell="C7" sqref="C7"/>
    </sheetView>
  </sheetViews>
  <sheetFormatPr baseColWidth="10" defaultRowHeight="15" x14ac:dyDescent="0.25"/>
  <cols>
    <col min="1" max="4" width="23.140625" customWidth="1"/>
  </cols>
  <sheetData>
    <row r="1" spans="1:4" x14ac:dyDescent="0.25">
      <c r="A1" t="s">
        <v>266</v>
      </c>
      <c r="B1" t="s">
        <v>267</v>
      </c>
      <c r="C1" t="s">
        <v>268</v>
      </c>
      <c r="D1" t="s">
        <v>331</v>
      </c>
    </row>
    <row r="2" spans="1:4" x14ac:dyDescent="0.25">
      <c r="A2" t="s">
        <v>269</v>
      </c>
      <c r="B2" t="s">
        <v>270</v>
      </c>
      <c r="C2" t="s">
        <v>123</v>
      </c>
      <c r="D2">
        <v>0</v>
      </c>
    </row>
    <row r="3" spans="1:4" x14ac:dyDescent="0.25">
      <c r="A3" t="s">
        <v>269</v>
      </c>
      <c r="B3" t="s">
        <v>270</v>
      </c>
      <c r="C3" t="s">
        <v>126</v>
      </c>
      <c r="D3">
        <v>0</v>
      </c>
    </row>
    <row r="4" spans="1:4" x14ac:dyDescent="0.25">
      <c r="A4" t="s">
        <v>271</v>
      </c>
      <c r="B4" t="s">
        <v>174</v>
      </c>
      <c r="C4" t="s">
        <v>171</v>
      </c>
      <c r="D4">
        <v>0</v>
      </c>
    </row>
    <row r="5" spans="1:4" x14ac:dyDescent="0.25">
      <c r="A5" t="s">
        <v>271</v>
      </c>
      <c r="B5" t="s">
        <v>174</v>
      </c>
      <c r="C5" t="s">
        <v>272</v>
      </c>
      <c r="D5">
        <v>0</v>
      </c>
    </row>
    <row r="6" spans="1:4" x14ac:dyDescent="0.25">
      <c r="A6" t="s">
        <v>271</v>
      </c>
      <c r="B6" t="s">
        <v>174</v>
      </c>
      <c r="C6" t="s">
        <v>119</v>
      </c>
      <c r="D6">
        <v>0</v>
      </c>
    </row>
    <row r="7" spans="1:4" x14ac:dyDescent="0.25">
      <c r="A7" t="s">
        <v>271</v>
      </c>
      <c r="B7" t="s">
        <v>174</v>
      </c>
      <c r="C7" t="s">
        <v>273</v>
      </c>
      <c r="D7">
        <v>0</v>
      </c>
    </row>
    <row r="8" spans="1:4" x14ac:dyDescent="0.25">
      <c r="A8" t="s">
        <v>271</v>
      </c>
      <c r="B8" t="s">
        <v>174</v>
      </c>
      <c r="C8" t="s">
        <v>174</v>
      </c>
      <c r="D8">
        <v>0</v>
      </c>
    </row>
    <row r="9" spans="1:4" x14ac:dyDescent="0.25">
      <c r="A9" t="s">
        <v>271</v>
      </c>
      <c r="B9" t="s">
        <v>174</v>
      </c>
      <c r="C9" t="s">
        <v>274</v>
      </c>
      <c r="D9">
        <v>0</v>
      </c>
    </row>
    <row r="10" spans="1:4" x14ac:dyDescent="0.25">
      <c r="A10" t="s">
        <v>275</v>
      </c>
      <c r="B10" t="s">
        <v>121</v>
      </c>
      <c r="C10" t="s">
        <v>121</v>
      </c>
      <c r="D10">
        <v>0</v>
      </c>
    </row>
    <row r="11" spans="1:4" x14ac:dyDescent="0.25">
      <c r="A11" t="s">
        <v>275</v>
      </c>
      <c r="B11" t="s">
        <v>121</v>
      </c>
      <c r="C11" t="s">
        <v>276</v>
      </c>
      <c r="D11">
        <v>0</v>
      </c>
    </row>
    <row r="12" spans="1:4" x14ac:dyDescent="0.25">
      <c r="A12" t="s">
        <v>275</v>
      </c>
      <c r="B12" t="s">
        <v>121</v>
      </c>
      <c r="C12" t="s">
        <v>277</v>
      </c>
      <c r="D12">
        <v>0</v>
      </c>
    </row>
    <row r="13" spans="1:4" x14ac:dyDescent="0.25">
      <c r="A13" t="s">
        <v>275</v>
      </c>
      <c r="B13" t="s">
        <v>121</v>
      </c>
      <c r="C13" t="s">
        <v>278</v>
      </c>
      <c r="D13">
        <v>0</v>
      </c>
    </row>
    <row r="14" spans="1:4" x14ac:dyDescent="0.25">
      <c r="A14" t="s">
        <v>279</v>
      </c>
      <c r="B14" t="s">
        <v>115</v>
      </c>
      <c r="C14" t="s">
        <v>115</v>
      </c>
      <c r="D14">
        <v>0</v>
      </c>
    </row>
    <row r="15" spans="1:4" x14ac:dyDescent="0.25">
      <c r="A15" t="s">
        <v>279</v>
      </c>
      <c r="B15" t="s">
        <v>115</v>
      </c>
      <c r="C15" t="s">
        <v>280</v>
      </c>
      <c r="D15">
        <v>0</v>
      </c>
    </row>
    <row r="16" spans="1:4" x14ac:dyDescent="0.25">
      <c r="A16" t="s">
        <v>279</v>
      </c>
      <c r="B16" t="s">
        <v>115</v>
      </c>
      <c r="C16" t="s">
        <v>281</v>
      </c>
      <c r="D16">
        <v>0</v>
      </c>
    </row>
    <row r="17" spans="1:4" x14ac:dyDescent="0.25">
      <c r="A17" t="s">
        <v>279</v>
      </c>
      <c r="B17" t="s">
        <v>115</v>
      </c>
      <c r="C17" t="s">
        <v>282</v>
      </c>
      <c r="D17">
        <v>0</v>
      </c>
    </row>
    <row r="18" spans="1:4" x14ac:dyDescent="0.25">
      <c r="A18" t="s">
        <v>283</v>
      </c>
      <c r="B18" t="s">
        <v>179</v>
      </c>
      <c r="C18" t="s">
        <v>179</v>
      </c>
      <c r="D18">
        <v>0</v>
      </c>
    </row>
    <row r="19" spans="1:4" x14ac:dyDescent="0.25">
      <c r="A19" t="s">
        <v>283</v>
      </c>
      <c r="B19" t="s">
        <v>179</v>
      </c>
      <c r="C19" t="s">
        <v>128</v>
      </c>
      <c r="D19">
        <v>0</v>
      </c>
    </row>
    <row r="20" spans="1:4" x14ac:dyDescent="0.25">
      <c r="A20" t="s">
        <v>283</v>
      </c>
      <c r="B20" t="s">
        <v>179</v>
      </c>
      <c r="C20" t="s">
        <v>284</v>
      </c>
      <c r="D20">
        <v>0</v>
      </c>
    </row>
    <row r="21" spans="1:4" x14ac:dyDescent="0.25">
      <c r="A21" t="s">
        <v>285</v>
      </c>
      <c r="B21" t="s">
        <v>286</v>
      </c>
      <c r="C21" t="s">
        <v>172</v>
      </c>
      <c r="D21">
        <v>0</v>
      </c>
    </row>
    <row r="22" spans="1:4" x14ac:dyDescent="0.25">
      <c r="A22" t="s">
        <v>285</v>
      </c>
      <c r="B22" t="s">
        <v>287</v>
      </c>
      <c r="C22" t="s">
        <v>259</v>
      </c>
      <c r="D22">
        <v>0</v>
      </c>
    </row>
    <row r="23" spans="1:4" x14ac:dyDescent="0.25">
      <c r="A23" t="s">
        <v>285</v>
      </c>
      <c r="B23" t="s">
        <v>288</v>
      </c>
      <c r="C23" t="s">
        <v>289</v>
      </c>
      <c r="D23">
        <v>0</v>
      </c>
    </row>
    <row r="24" spans="1:4" x14ac:dyDescent="0.25">
      <c r="A24" t="s">
        <v>285</v>
      </c>
      <c r="B24" t="s">
        <v>288</v>
      </c>
      <c r="C24" t="s">
        <v>290</v>
      </c>
      <c r="D24">
        <v>0</v>
      </c>
    </row>
    <row r="25" spans="1:4" x14ac:dyDescent="0.25">
      <c r="A25" t="s">
        <v>285</v>
      </c>
      <c r="B25" t="s">
        <v>288</v>
      </c>
      <c r="C25" t="s">
        <v>291</v>
      </c>
      <c r="D25">
        <v>0</v>
      </c>
    </row>
    <row r="26" spans="1:4" x14ac:dyDescent="0.25">
      <c r="A26" t="s">
        <v>285</v>
      </c>
      <c r="B26" t="s">
        <v>288</v>
      </c>
      <c r="C26" t="s">
        <v>292</v>
      </c>
      <c r="D26">
        <v>0</v>
      </c>
    </row>
    <row r="27" spans="1:4" x14ac:dyDescent="0.25">
      <c r="A27" t="s">
        <v>293</v>
      </c>
      <c r="B27" t="s">
        <v>294</v>
      </c>
      <c r="C27" t="s">
        <v>183</v>
      </c>
      <c r="D27">
        <v>0</v>
      </c>
    </row>
    <row r="28" spans="1:4" x14ac:dyDescent="0.25">
      <c r="A28" t="s">
        <v>293</v>
      </c>
      <c r="B28" t="s">
        <v>294</v>
      </c>
      <c r="C28" t="s">
        <v>185</v>
      </c>
      <c r="D28">
        <v>0</v>
      </c>
    </row>
    <row r="29" spans="1:4" x14ac:dyDescent="0.25">
      <c r="A29" t="s">
        <v>293</v>
      </c>
      <c r="B29" t="s">
        <v>295</v>
      </c>
      <c r="C29" t="s">
        <v>187</v>
      </c>
      <c r="D29">
        <v>0</v>
      </c>
    </row>
    <row r="30" spans="1:4" x14ac:dyDescent="0.25">
      <c r="A30" t="s">
        <v>296</v>
      </c>
      <c r="B30" t="s">
        <v>181</v>
      </c>
      <c r="C30" t="s">
        <v>181</v>
      </c>
      <c r="D30">
        <v>0</v>
      </c>
    </row>
    <row r="31" spans="1:4" x14ac:dyDescent="0.25">
      <c r="A31" t="s">
        <v>296</v>
      </c>
      <c r="B31" t="s">
        <v>181</v>
      </c>
      <c r="C31" t="s">
        <v>297</v>
      </c>
      <c r="D31">
        <v>0</v>
      </c>
    </row>
    <row r="32" spans="1:4" x14ac:dyDescent="0.25">
      <c r="A32" t="s">
        <v>296</v>
      </c>
      <c r="B32" t="s">
        <v>181</v>
      </c>
      <c r="C32" t="s">
        <v>298</v>
      </c>
      <c r="D32">
        <v>0</v>
      </c>
    </row>
    <row r="33" spans="1:6" x14ac:dyDescent="0.25">
      <c r="A33" t="s">
        <v>296</v>
      </c>
      <c r="B33" t="s">
        <v>181</v>
      </c>
      <c r="C33" t="s">
        <v>299</v>
      </c>
      <c r="D33">
        <v>0</v>
      </c>
    </row>
    <row r="34" spans="1:6" x14ac:dyDescent="0.25">
      <c r="A34" t="s">
        <v>296</v>
      </c>
      <c r="B34" t="s">
        <v>181</v>
      </c>
      <c r="C34" t="s">
        <v>300</v>
      </c>
      <c r="D34">
        <v>0</v>
      </c>
    </row>
    <row r="35" spans="1:6" x14ac:dyDescent="0.25">
      <c r="A35" t="s">
        <v>301</v>
      </c>
      <c r="B35" t="s">
        <v>302</v>
      </c>
      <c r="C35" t="s">
        <v>303</v>
      </c>
      <c r="D35">
        <v>0</v>
      </c>
    </row>
    <row r="36" spans="1:6" x14ac:dyDescent="0.25">
      <c r="A36" t="s">
        <v>301</v>
      </c>
      <c r="B36" t="s">
        <v>302</v>
      </c>
      <c r="C36" t="s">
        <v>304</v>
      </c>
      <c r="D36">
        <v>0</v>
      </c>
    </row>
    <row r="37" spans="1:6" x14ac:dyDescent="0.25">
      <c r="A37" t="s">
        <v>301</v>
      </c>
      <c r="B37" t="s">
        <v>302</v>
      </c>
      <c r="C37" t="s">
        <v>305</v>
      </c>
      <c r="D37">
        <v>0</v>
      </c>
    </row>
    <row r="38" spans="1:6" x14ac:dyDescent="0.25">
      <c r="A38" t="s">
        <v>301</v>
      </c>
      <c r="B38" t="s">
        <v>302</v>
      </c>
      <c r="C38" t="s">
        <v>306</v>
      </c>
      <c r="D38">
        <v>0</v>
      </c>
    </row>
    <row r="39" spans="1:6" x14ac:dyDescent="0.25">
      <c r="A39" t="s">
        <v>307</v>
      </c>
      <c r="B39" t="s">
        <v>182</v>
      </c>
      <c r="C39" t="s">
        <v>182</v>
      </c>
      <c r="D39">
        <v>0</v>
      </c>
    </row>
    <row r="40" spans="1:6" x14ac:dyDescent="0.25">
      <c r="A40" t="s">
        <v>308</v>
      </c>
      <c r="B40" t="s">
        <v>309</v>
      </c>
      <c r="C40" t="s">
        <v>310</v>
      </c>
      <c r="D40">
        <v>0</v>
      </c>
    </row>
    <row r="41" spans="1:6" x14ac:dyDescent="0.25">
      <c r="A41" t="s">
        <v>308</v>
      </c>
      <c r="B41" t="s">
        <v>309</v>
      </c>
      <c r="C41" t="s">
        <v>311</v>
      </c>
      <c r="D41">
        <v>0</v>
      </c>
    </row>
    <row r="42" spans="1:6" x14ac:dyDescent="0.25">
      <c r="A42" t="s">
        <v>308</v>
      </c>
      <c r="B42" t="s">
        <v>309</v>
      </c>
      <c r="C42" t="s">
        <v>312</v>
      </c>
      <c r="D42">
        <v>0</v>
      </c>
    </row>
    <row r="43" spans="1:6" x14ac:dyDescent="0.25">
      <c r="A43" t="s">
        <v>308</v>
      </c>
      <c r="B43" t="s">
        <v>309</v>
      </c>
      <c r="C43" t="s">
        <v>313</v>
      </c>
      <c r="D43">
        <v>0</v>
      </c>
    </row>
    <row r="44" spans="1:6" x14ac:dyDescent="0.25">
      <c r="A44" t="s">
        <v>308</v>
      </c>
      <c r="B44" t="s">
        <v>309</v>
      </c>
      <c r="C44" t="s">
        <v>314</v>
      </c>
      <c r="D44">
        <v>0</v>
      </c>
    </row>
    <row r="45" spans="1:6" x14ac:dyDescent="0.25">
      <c r="A45" t="s">
        <v>315</v>
      </c>
      <c r="B45" t="s">
        <v>315</v>
      </c>
      <c r="C45" t="s">
        <v>316</v>
      </c>
      <c r="D45">
        <v>0</v>
      </c>
      <c r="F45" s="59"/>
    </row>
    <row r="46" spans="1:6" x14ac:dyDescent="0.25">
      <c r="A46" t="s">
        <v>207</v>
      </c>
      <c r="B46" t="s">
        <v>317</v>
      </c>
      <c r="C46" t="s">
        <v>263</v>
      </c>
      <c r="D46">
        <v>0</v>
      </c>
    </row>
    <row r="47" spans="1:6" x14ac:dyDescent="0.25">
      <c r="A47" t="s">
        <v>207</v>
      </c>
      <c r="B47" t="s">
        <v>318</v>
      </c>
      <c r="C47" t="s">
        <v>260</v>
      </c>
      <c r="D47">
        <v>0</v>
      </c>
    </row>
    <row r="48" spans="1:6" x14ac:dyDescent="0.25">
      <c r="A48" t="s">
        <v>207</v>
      </c>
      <c r="B48" t="s">
        <v>319</v>
      </c>
      <c r="C48" t="s">
        <v>261</v>
      </c>
      <c r="D48">
        <v>0</v>
      </c>
    </row>
    <row r="49" spans="1:4" x14ac:dyDescent="0.25">
      <c r="A49" t="s">
        <v>207</v>
      </c>
      <c r="B49" t="s">
        <v>320</v>
      </c>
      <c r="C49" t="s">
        <v>262</v>
      </c>
      <c r="D49">
        <v>0</v>
      </c>
    </row>
    <row r="50" spans="1:4" x14ac:dyDescent="0.25">
      <c r="A50" t="s">
        <v>321</v>
      </c>
      <c r="B50" t="s">
        <v>321</v>
      </c>
      <c r="C50" t="s">
        <v>322</v>
      </c>
      <c r="D50">
        <v>0</v>
      </c>
    </row>
    <row r="51" spans="1:4" x14ac:dyDescent="0.25">
      <c r="A51" t="s">
        <v>323</v>
      </c>
      <c r="B51" t="s">
        <v>324</v>
      </c>
      <c r="C51" t="s">
        <v>135</v>
      </c>
      <c r="D51">
        <v>0</v>
      </c>
    </row>
    <row r="52" spans="1:4" x14ac:dyDescent="0.25">
      <c r="A52" t="s">
        <v>323</v>
      </c>
      <c r="B52" t="s">
        <v>325</v>
      </c>
      <c r="C52" t="s">
        <v>137</v>
      </c>
      <c r="D52">
        <v>0</v>
      </c>
    </row>
    <row r="53" spans="1:4" x14ac:dyDescent="0.25">
      <c r="A53" t="s">
        <v>323</v>
      </c>
      <c r="B53" t="s">
        <v>326</v>
      </c>
      <c r="C53" t="s">
        <v>131</v>
      </c>
      <c r="D53">
        <v>0</v>
      </c>
    </row>
    <row r="54" spans="1:4" x14ac:dyDescent="0.25">
      <c r="A54" t="s">
        <v>323</v>
      </c>
      <c r="B54" t="s">
        <v>327</v>
      </c>
      <c r="C54" t="s">
        <v>141</v>
      </c>
      <c r="D54">
        <v>0</v>
      </c>
    </row>
    <row r="55" spans="1:4" x14ac:dyDescent="0.25">
      <c r="A55" t="s">
        <v>323</v>
      </c>
      <c r="B55" t="s">
        <v>328</v>
      </c>
      <c r="C55" t="s">
        <v>133</v>
      </c>
      <c r="D55">
        <v>0</v>
      </c>
    </row>
    <row r="56" spans="1:4" x14ac:dyDescent="0.25">
      <c r="A56" t="s">
        <v>323</v>
      </c>
      <c r="B56" t="s">
        <v>329</v>
      </c>
      <c r="C56" t="s">
        <v>139</v>
      </c>
      <c r="D56">
        <v>0</v>
      </c>
    </row>
    <row r="57" spans="1:4" x14ac:dyDescent="0.25">
      <c r="A57" t="s">
        <v>323</v>
      </c>
      <c r="B57" t="s">
        <v>330</v>
      </c>
      <c r="C57" t="s">
        <v>191</v>
      </c>
      <c r="D57">
        <v>0</v>
      </c>
    </row>
  </sheetData>
  <autoFilter ref="A1:D76" xr:uid="{37811E3D-929A-4F21-8479-E780805E4F60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8080"/>
  </sheetPr>
  <dimension ref="A1:C49"/>
  <sheetViews>
    <sheetView tabSelected="1" workbookViewId="0">
      <selection activeCell="B38" sqref="B38"/>
    </sheetView>
  </sheetViews>
  <sheetFormatPr baseColWidth="10" defaultColWidth="10.7109375" defaultRowHeight="15" x14ac:dyDescent="0.25"/>
  <cols>
    <col min="1" max="1" width="30.140625" customWidth="1"/>
    <col min="2" max="2" width="74.7109375" style="2" customWidth="1"/>
    <col min="3" max="3" width="27.85546875" customWidth="1"/>
  </cols>
  <sheetData>
    <row r="1" spans="1:2" ht="31.5" x14ac:dyDescent="0.25">
      <c r="A1" s="20" t="s">
        <v>14</v>
      </c>
    </row>
    <row r="2" spans="1:2" x14ac:dyDescent="0.25">
      <c r="A2" s="21" t="s">
        <v>15</v>
      </c>
      <c r="B2" s="65" t="s">
        <v>334</v>
      </c>
    </row>
    <row r="3" spans="1:2" x14ac:dyDescent="0.25">
      <c r="A3" s="21" t="s">
        <v>16</v>
      </c>
      <c r="B3" s="65" t="s">
        <v>416</v>
      </c>
    </row>
    <row r="4" spans="1:2" x14ac:dyDescent="0.25">
      <c r="A4" s="21" t="s">
        <v>17</v>
      </c>
      <c r="B4" s="65" t="s">
        <v>417</v>
      </c>
    </row>
    <row r="5" spans="1:2" x14ac:dyDescent="0.25">
      <c r="A5" s="21" t="s">
        <v>18</v>
      </c>
      <c r="B5" s="65" t="s">
        <v>418</v>
      </c>
    </row>
    <row r="6" spans="1:2" x14ac:dyDescent="0.25">
      <c r="A6" s="21" t="s">
        <v>19</v>
      </c>
      <c r="B6" s="65"/>
    </row>
    <row r="7" spans="1:2" x14ac:dyDescent="0.25">
      <c r="A7" s="21" t="s">
        <v>20</v>
      </c>
      <c r="B7" s="65"/>
    </row>
    <row r="8" spans="1:2" x14ac:dyDescent="0.25">
      <c r="A8" s="21" t="s">
        <v>21</v>
      </c>
      <c r="B8" s="85" t="s">
        <v>419</v>
      </c>
    </row>
    <row r="11" spans="1:2" ht="15.75" x14ac:dyDescent="0.25">
      <c r="A11" s="20" t="s">
        <v>22</v>
      </c>
    </row>
    <row r="12" spans="1:2" x14ac:dyDescent="0.25">
      <c r="A12" s="21" t="s">
        <v>15</v>
      </c>
      <c r="B12" s="65"/>
    </row>
    <row r="13" spans="1:2" x14ac:dyDescent="0.25">
      <c r="A13" s="21" t="s">
        <v>16</v>
      </c>
      <c r="B13" s="65"/>
    </row>
    <row r="14" spans="1:2" x14ac:dyDescent="0.25">
      <c r="A14" s="21" t="s">
        <v>17</v>
      </c>
      <c r="B14" s="65"/>
    </row>
    <row r="15" spans="1:2" x14ac:dyDescent="0.25">
      <c r="A15" s="21" t="s">
        <v>18</v>
      </c>
      <c r="B15" s="65"/>
    </row>
    <row r="16" spans="1:2" x14ac:dyDescent="0.25">
      <c r="A16" s="21" t="s">
        <v>19</v>
      </c>
      <c r="B16" s="65"/>
    </row>
    <row r="17" spans="1:3" x14ac:dyDescent="0.25">
      <c r="A17" s="21" t="s">
        <v>20</v>
      </c>
      <c r="B17" s="65"/>
    </row>
    <row r="18" spans="1:3" x14ac:dyDescent="0.25">
      <c r="A18" s="21" t="s">
        <v>21</v>
      </c>
      <c r="B18" s="85"/>
    </row>
    <row r="19" spans="1:3" x14ac:dyDescent="0.25">
      <c r="A19" s="52" t="s">
        <v>215</v>
      </c>
      <c r="B19" s="66"/>
    </row>
    <row r="20" spans="1:3" x14ac:dyDescent="0.25">
      <c r="A20" s="21" t="s">
        <v>23</v>
      </c>
      <c r="B20" s="70"/>
    </row>
    <row r="22" spans="1:3" ht="15.75" x14ac:dyDescent="0.25">
      <c r="A22" s="20" t="s">
        <v>24</v>
      </c>
    </row>
    <row r="23" spans="1:3" x14ac:dyDescent="0.25">
      <c r="A23" s="22" t="s">
        <v>25</v>
      </c>
      <c r="B23" s="22" t="s">
        <v>26</v>
      </c>
      <c r="C23" s="22" t="s">
        <v>27</v>
      </c>
    </row>
    <row r="24" spans="1:3" x14ac:dyDescent="0.25">
      <c r="A24" s="23" t="s">
        <v>28</v>
      </c>
      <c r="B24" s="67"/>
      <c r="C24" s="67"/>
    </row>
    <row r="25" spans="1:3" x14ac:dyDescent="0.25">
      <c r="A25" s="23" t="s">
        <v>29</v>
      </c>
      <c r="B25" s="67"/>
      <c r="C25" s="67"/>
    </row>
    <row r="26" spans="1:3" x14ac:dyDescent="0.25">
      <c r="A26" s="23" t="s">
        <v>30</v>
      </c>
      <c r="B26" s="67"/>
      <c r="C26" s="67"/>
    </row>
    <row r="30" spans="1:3" ht="31.5" x14ac:dyDescent="0.25">
      <c r="A30" s="24" t="s">
        <v>31</v>
      </c>
    </row>
    <row r="31" spans="1:3" ht="51" customHeight="1" x14ac:dyDescent="0.25">
      <c r="A31" s="25" t="s">
        <v>32</v>
      </c>
      <c r="B31" s="86" t="s">
        <v>420</v>
      </c>
    </row>
    <row r="33" spans="1:3" ht="25.5" customHeight="1" x14ac:dyDescent="0.25">
      <c r="A33" s="26" t="s">
        <v>33</v>
      </c>
      <c r="B33" s="26" t="s">
        <v>34</v>
      </c>
      <c r="C33" s="26" t="s">
        <v>35</v>
      </c>
    </row>
    <row r="34" spans="1:3" ht="60" customHeight="1" x14ac:dyDescent="0.25">
      <c r="A34" s="68" t="s">
        <v>36</v>
      </c>
      <c r="B34" s="69" t="s">
        <v>37</v>
      </c>
      <c r="C34" s="70" t="s">
        <v>50</v>
      </c>
    </row>
    <row r="35" spans="1:3" ht="25.5" customHeight="1" x14ac:dyDescent="0.25">
      <c r="A35" s="68" t="s">
        <v>39</v>
      </c>
      <c r="B35" s="69" t="s">
        <v>40</v>
      </c>
      <c r="C35" s="70" t="s">
        <v>50</v>
      </c>
    </row>
    <row r="36" spans="1:3" ht="25.5" customHeight="1" x14ac:dyDescent="0.25">
      <c r="A36" s="68" t="s">
        <v>41</v>
      </c>
      <c r="B36" s="69" t="s">
        <v>42</v>
      </c>
      <c r="C36" s="70" t="s">
        <v>38</v>
      </c>
    </row>
    <row r="37" spans="1:3" ht="25.5" customHeight="1" x14ac:dyDescent="0.25">
      <c r="A37" s="68" t="s">
        <v>43</v>
      </c>
      <c r="B37" s="69" t="s">
        <v>44</v>
      </c>
      <c r="C37" s="70" t="s">
        <v>50</v>
      </c>
    </row>
    <row r="38" spans="1:3" ht="25.5" customHeight="1" x14ac:dyDescent="0.25">
      <c r="A38" s="68" t="s">
        <v>45</v>
      </c>
      <c r="B38" s="69" t="s">
        <v>46</v>
      </c>
      <c r="C38" s="70" t="s">
        <v>50</v>
      </c>
    </row>
    <row r="39" spans="1:3" ht="25.5" customHeight="1" x14ac:dyDescent="0.25">
      <c r="A39" s="68" t="s">
        <v>47</v>
      </c>
      <c r="B39" s="69" t="s">
        <v>48</v>
      </c>
      <c r="C39" s="70" t="s">
        <v>38</v>
      </c>
    </row>
    <row r="40" spans="1:3" ht="25.5" customHeight="1" x14ac:dyDescent="0.25">
      <c r="A40" s="68" t="s">
        <v>49</v>
      </c>
      <c r="B40" s="65"/>
      <c r="C40" s="70"/>
    </row>
    <row r="41" spans="1:3" ht="25.5" customHeight="1" x14ac:dyDescent="0.25">
      <c r="A41" s="68" t="s">
        <v>51</v>
      </c>
      <c r="B41" s="65"/>
      <c r="C41" s="70"/>
    </row>
    <row r="42" spans="1:3" ht="25.5" customHeight="1" x14ac:dyDescent="0.25">
      <c r="A42" s="68" t="s">
        <v>52</v>
      </c>
      <c r="B42" s="65"/>
      <c r="C42" s="70"/>
    </row>
    <row r="43" spans="1:3" ht="25.5" customHeight="1" x14ac:dyDescent="0.25">
      <c r="A43" s="68" t="s">
        <v>53</v>
      </c>
      <c r="B43" s="65"/>
      <c r="C43" s="70"/>
    </row>
    <row r="44" spans="1:3" x14ac:dyDescent="0.25">
      <c r="A44" s="68" t="s">
        <v>54</v>
      </c>
      <c r="B44" s="65"/>
      <c r="C44" s="70"/>
    </row>
    <row r="47" spans="1:3" ht="15.75" x14ac:dyDescent="0.25">
      <c r="A47" s="134" t="s">
        <v>55</v>
      </c>
      <c r="B47" s="135"/>
      <c r="C47" s="135"/>
    </row>
    <row r="48" spans="1:3" x14ac:dyDescent="0.25">
      <c r="A48" s="27" t="s">
        <v>56</v>
      </c>
      <c r="B48" s="27" t="s">
        <v>57</v>
      </c>
      <c r="C48" s="27" t="s">
        <v>58</v>
      </c>
    </row>
    <row r="49" spans="1:3" x14ac:dyDescent="0.25">
      <c r="A49" s="28" t="s">
        <v>59</v>
      </c>
      <c r="B49" s="28" t="s">
        <v>60</v>
      </c>
      <c r="C49" s="29">
        <f ca="1">TODAY()</f>
        <v>46098</v>
      </c>
    </row>
  </sheetData>
  <mergeCells count="1">
    <mergeCell ref="A47:C47"/>
  </mergeCells>
  <hyperlinks>
    <hyperlink ref="B8" r:id="rId1" xr:uid="{17B77133-0894-4CBF-A276-63C075784F7D}"/>
  </hyperlinks>
  <pageMargins left="0.7" right="0.7" top="0.75" bottom="0.75" header="0.3" footer="0.3"/>
  <pageSetup paperSize="9" fitToWidth="0"/>
  <extLst>
    <ext uri="smNativeData">
      <pm:sheetPrefs xmlns:pm="smNativeData" day="1762366667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8080"/>
  </sheetPr>
  <dimension ref="A1:L32"/>
  <sheetViews>
    <sheetView zoomScaleNormal="100" workbookViewId="0">
      <selection activeCell="B10" sqref="B10"/>
    </sheetView>
  </sheetViews>
  <sheetFormatPr baseColWidth="10" defaultColWidth="11.42578125" defaultRowHeight="15" x14ac:dyDescent="0.25"/>
  <cols>
    <col min="1" max="1" width="27" style="4" customWidth="1"/>
    <col min="2" max="2" width="47.85546875" style="7" customWidth="1"/>
    <col min="3" max="3" width="14.42578125" style="4" customWidth="1"/>
    <col min="4" max="4" width="16.28515625" style="4" customWidth="1"/>
    <col min="5" max="6" width="13.28515625" style="4" customWidth="1"/>
    <col min="7" max="7" width="15" style="4" customWidth="1"/>
    <col min="8" max="8" width="21.140625" style="4" customWidth="1"/>
    <col min="9" max="9" width="12.42578125" style="4" customWidth="1"/>
    <col min="10" max="10" width="23" style="4" customWidth="1"/>
    <col min="11" max="11" width="34.42578125" style="4" customWidth="1"/>
    <col min="12" max="12" width="40.7109375" style="4" customWidth="1"/>
    <col min="13" max="16384" width="11.42578125" style="4"/>
  </cols>
  <sheetData>
    <row r="1" spans="1:10" x14ac:dyDescent="0.25">
      <c r="A1" s="30" t="s">
        <v>61</v>
      </c>
      <c r="B1" s="87" t="s">
        <v>421</v>
      </c>
      <c r="C1" s="44"/>
    </row>
    <row r="2" spans="1:10" x14ac:dyDescent="0.25">
      <c r="A2" s="30" t="s">
        <v>62</v>
      </c>
      <c r="B2" s="87" t="s">
        <v>422</v>
      </c>
      <c r="C2" s="44"/>
    </row>
    <row r="3" spans="1:10" x14ac:dyDescent="0.25">
      <c r="A3" s="30" t="s">
        <v>63</v>
      </c>
      <c r="B3" s="87" t="s">
        <v>423</v>
      </c>
      <c r="C3" s="44"/>
    </row>
    <row r="4" spans="1:10" ht="15.75" x14ac:dyDescent="0.25">
      <c r="A4" s="31" t="s">
        <v>64</v>
      </c>
      <c r="B4" s="32"/>
      <c r="C4" s="44"/>
    </row>
    <row r="5" spans="1:10" x14ac:dyDescent="0.25">
      <c r="A5" s="30" t="s">
        <v>65</v>
      </c>
      <c r="B5" s="80">
        <v>9377</v>
      </c>
      <c r="C5" s="44"/>
    </row>
    <row r="6" spans="1:10" x14ac:dyDescent="0.25">
      <c r="A6" s="30" t="s">
        <v>66</v>
      </c>
      <c r="B6" s="81" t="s">
        <v>67</v>
      </c>
      <c r="C6" s="44"/>
      <c r="I6" s="3" t="s">
        <v>68</v>
      </c>
      <c r="J6" s="100">
        <f>MAX(C27:C34) + ABS(MAX(C27:C34))*0.02</f>
        <v>-72.415273279999994</v>
      </c>
    </row>
    <row r="7" spans="1:10" x14ac:dyDescent="0.25">
      <c r="A7" s="30" t="s">
        <v>69</v>
      </c>
      <c r="B7" s="82">
        <v>45833</v>
      </c>
      <c r="C7" s="44"/>
      <c r="E7" s="5"/>
      <c r="I7" s="3" t="s">
        <v>70</v>
      </c>
      <c r="J7" s="100">
        <f>MAX(D27:D34) + ABS(MAX(D27:D34))*0.02</f>
        <v>7.4048858400000004</v>
      </c>
    </row>
    <row r="8" spans="1:10" x14ac:dyDescent="0.25">
      <c r="A8" s="30" t="s">
        <v>71</v>
      </c>
      <c r="B8" s="82">
        <v>45868</v>
      </c>
      <c r="C8" s="44"/>
      <c r="E8" s="6"/>
    </row>
    <row r="9" spans="1:10" x14ac:dyDescent="0.25">
      <c r="A9" s="3" t="s">
        <v>72</v>
      </c>
      <c r="B9" s="80" t="s">
        <v>165</v>
      </c>
      <c r="C9" s="44"/>
    </row>
    <row r="10" spans="1:10" x14ac:dyDescent="0.25">
      <c r="A10" s="30" t="s">
        <v>74</v>
      </c>
      <c r="B10" s="82" t="s">
        <v>38</v>
      </c>
      <c r="C10" s="44"/>
    </row>
    <row r="11" spans="1:10" ht="30" x14ac:dyDescent="0.25">
      <c r="A11" s="33" t="s">
        <v>75</v>
      </c>
      <c r="B11" s="82" t="s">
        <v>38</v>
      </c>
      <c r="C11" s="44"/>
    </row>
    <row r="12" spans="1:10" x14ac:dyDescent="0.25">
      <c r="A12" s="41" t="s">
        <v>76</v>
      </c>
      <c r="B12" s="82" t="s">
        <v>38</v>
      </c>
      <c r="C12" s="44"/>
    </row>
    <row r="13" spans="1:10" ht="30" x14ac:dyDescent="0.25">
      <c r="A13" s="33" t="s">
        <v>77</v>
      </c>
      <c r="B13" s="82" t="s">
        <v>38</v>
      </c>
      <c r="C13" s="44"/>
    </row>
    <row r="14" spans="1:10" ht="30" x14ac:dyDescent="0.25">
      <c r="A14" s="33" t="s">
        <v>78</v>
      </c>
      <c r="B14" s="88">
        <v>10</v>
      </c>
      <c r="C14" s="44"/>
      <c r="D14" s="43" t="s">
        <v>79</v>
      </c>
      <c r="E14" s="100">
        <f>MIN(C27:C34) - ABS(MIN(C27:C34))*0.02</f>
        <v>-75.370998720000003</v>
      </c>
    </row>
    <row r="15" spans="1:10" ht="30" x14ac:dyDescent="0.25">
      <c r="A15" s="33" t="s">
        <v>80</v>
      </c>
      <c r="B15" s="82" t="s">
        <v>38</v>
      </c>
      <c r="C15" s="44"/>
      <c r="D15" s="11" t="s">
        <v>81</v>
      </c>
      <c r="E15" s="100">
        <f>MIN(D27:D34) - ABS(MIN(D27:D34))*0.02</f>
        <v>7.1144981600000001</v>
      </c>
    </row>
    <row r="16" spans="1:10" x14ac:dyDescent="0.25">
      <c r="A16" s="33" t="s">
        <v>82</v>
      </c>
      <c r="B16" s="82" t="s">
        <v>83</v>
      </c>
      <c r="C16" s="44"/>
    </row>
    <row r="17" spans="1:12" x14ac:dyDescent="0.25">
      <c r="A17" s="55" t="s">
        <v>218</v>
      </c>
      <c r="B17" s="56"/>
      <c r="C17" s="45"/>
      <c r="D17" s="42"/>
    </row>
    <row r="18" spans="1:12" x14ac:dyDescent="0.25">
      <c r="A18" s="41" t="s">
        <v>219</v>
      </c>
      <c r="B18" s="63" t="s">
        <v>220</v>
      </c>
      <c r="C18" s="46"/>
    </row>
    <row r="19" spans="1:12" ht="30" x14ac:dyDescent="0.25">
      <c r="A19" s="64" t="s">
        <v>264</v>
      </c>
      <c r="B19" s="82" t="s">
        <v>50</v>
      </c>
      <c r="C19" s="62"/>
    </row>
    <row r="20" spans="1:12" x14ac:dyDescent="0.25">
      <c r="A20" s="64" t="s">
        <v>265</v>
      </c>
      <c r="B20" s="82" t="s">
        <v>50</v>
      </c>
      <c r="C20" s="62"/>
    </row>
    <row r="21" spans="1:12" x14ac:dyDescent="0.25">
      <c r="A21" s="60"/>
      <c r="B21" s="61"/>
      <c r="C21" s="62"/>
    </row>
    <row r="22" spans="1:12" x14ac:dyDescent="0.25">
      <c r="A22" s="60"/>
      <c r="B22" s="61"/>
      <c r="C22" s="62"/>
    </row>
    <row r="23" spans="1:12" x14ac:dyDescent="0.25">
      <c r="A23" s="38"/>
      <c r="B23" s="4"/>
    </row>
    <row r="25" spans="1:12" ht="24" customHeight="1" x14ac:dyDescent="0.25">
      <c r="A25" s="136" t="s">
        <v>84</v>
      </c>
      <c r="B25" s="136"/>
      <c r="C25" s="136"/>
      <c r="D25" s="136"/>
      <c r="E25" s="136"/>
      <c r="F25" s="136"/>
      <c r="G25" s="136"/>
      <c r="H25" s="136"/>
      <c r="I25" s="137"/>
      <c r="J25" s="138"/>
      <c r="K25" s="136"/>
      <c r="L25" s="139"/>
    </row>
    <row r="26" spans="1:12" s="120" customFormat="1" ht="24" customHeight="1" x14ac:dyDescent="0.25">
      <c r="A26" s="116" t="s">
        <v>85</v>
      </c>
      <c r="B26" s="116" t="s">
        <v>86</v>
      </c>
      <c r="C26" s="116" t="s">
        <v>87</v>
      </c>
      <c r="D26" s="116" t="s">
        <v>88</v>
      </c>
      <c r="E26" s="116" t="s">
        <v>89</v>
      </c>
      <c r="F26" s="116" t="s">
        <v>90</v>
      </c>
      <c r="G26" s="116" t="s">
        <v>91</v>
      </c>
      <c r="H26" s="116" t="s">
        <v>92</v>
      </c>
      <c r="I26" s="117" t="s">
        <v>93</v>
      </c>
      <c r="J26" s="118" t="s">
        <v>94</v>
      </c>
      <c r="K26" s="119" t="s">
        <v>95</v>
      </c>
      <c r="L26" s="116" t="s">
        <v>415</v>
      </c>
    </row>
    <row r="27" spans="1:12" ht="24" customHeight="1" x14ac:dyDescent="0.25">
      <c r="A27" s="111" t="s">
        <v>425</v>
      </c>
      <c r="B27" s="112" t="s">
        <v>440</v>
      </c>
      <c r="C27" s="113">
        <v>-73.893135999999998</v>
      </c>
      <c r="D27" s="113">
        <v>7.2596920000000003</v>
      </c>
      <c r="E27" s="114" t="s">
        <v>101</v>
      </c>
      <c r="F27" s="114" t="s">
        <v>102</v>
      </c>
      <c r="G27" s="114" t="s">
        <v>177</v>
      </c>
      <c r="H27" s="115">
        <v>1400</v>
      </c>
      <c r="I27" s="104" t="s">
        <v>217</v>
      </c>
      <c r="J27" s="105" t="s">
        <v>99</v>
      </c>
      <c r="K27" s="109" t="s">
        <v>100</v>
      </c>
      <c r="L27" s="110"/>
    </row>
    <row r="28" spans="1:12" ht="24" customHeight="1" x14ac:dyDescent="0.25">
      <c r="A28" s="53"/>
      <c r="B28" s="53"/>
      <c r="C28" s="54"/>
      <c r="D28" s="54"/>
      <c r="E28" s="102"/>
      <c r="F28" s="102"/>
      <c r="G28" s="102"/>
      <c r="H28" s="103"/>
      <c r="I28" s="104"/>
      <c r="J28" s="106"/>
      <c r="K28" s="107"/>
      <c r="L28" s="108"/>
    </row>
    <row r="29" spans="1:12" ht="24" customHeight="1" x14ac:dyDescent="0.25">
      <c r="A29" s="53"/>
      <c r="B29" s="53"/>
      <c r="C29" s="54"/>
      <c r="D29" s="54"/>
      <c r="E29" s="102"/>
      <c r="F29" s="102"/>
      <c r="G29" s="102"/>
      <c r="H29" s="103"/>
      <c r="I29" s="104"/>
      <c r="J29" s="106"/>
      <c r="K29" s="107"/>
      <c r="L29" s="108"/>
    </row>
    <row r="30" spans="1:12" ht="24" customHeight="1" x14ac:dyDescent="0.25">
      <c r="A30" s="53"/>
      <c r="B30" s="53"/>
      <c r="C30" s="54"/>
      <c r="D30" s="54"/>
      <c r="E30" s="102"/>
      <c r="F30" s="102"/>
      <c r="G30" s="102"/>
      <c r="H30" s="103"/>
      <c r="I30" s="104"/>
      <c r="J30" s="106"/>
      <c r="K30" s="107"/>
      <c r="L30" s="108"/>
    </row>
    <row r="31" spans="1:12" ht="24" customHeight="1" x14ac:dyDescent="0.25">
      <c r="A31" s="53"/>
      <c r="B31" s="53"/>
      <c r="C31" s="54"/>
      <c r="D31" s="54"/>
      <c r="E31" s="102"/>
      <c r="F31" s="102"/>
      <c r="G31" s="102"/>
      <c r="H31" s="103"/>
      <c r="I31" s="104"/>
      <c r="J31" s="106"/>
      <c r="K31" s="107"/>
      <c r="L31" s="108"/>
    </row>
    <row r="32" spans="1:12" ht="24" customHeight="1" x14ac:dyDescent="0.25">
      <c r="A32" s="53"/>
      <c r="B32" s="53"/>
      <c r="C32" s="54"/>
      <c r="D32" s="54"/>
      <c r="E32" s="102"/>
      <c r="F32" s="102"/>
      <c r="G32" s="102"/>
      <c r="H32" s="103"/>
      <c r="I32" s="104"/>
      <c r="J32" s="106"/>
      <c r="K32" s="107"/>
      <c r="L32" s="108"/>
    </row>
  </sheetData>
  <mergeCells count="1">
    <mergeCell ref="A25:L25"/>
  </mergeCells>
  <dataValidations count="1">
    <dataValidation type="date" allowBlank="1" showInputMessage="1" showErrorMessage="1" sqref="B7:B8" xr:uid="{6F42CBAB-DAED-4AB1-95B5-1DA6D0E1C9AC}">
      <formula1>40909</formula1>
      <formula2>401769</formula2>
    </dataValidation>
  </dataValidations>
  <pageMargins left="0.7" right="0.7" top="0.75" bottom="0.75" header="0.3" footer="0.3"/>
  <pageSetup paperSize="9" fitToWidth="0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0000000-0002-0000-0200-000001000000}">
          <x14:formula1>
            <xm:f>listas_desplegables!$D$2:$D$3</xm:f>
          </x14:formula1>
          <xm:sqref>C17:C22 B19:B20 B10:B13 B15</xm:sqref>
        </x14:dataValidation>
        <x14:dataValidation type="list" allowBlank="1" showInputMessage="1" showErrorMessage="1" xr:uid="{00000000-0002-0000-0200-000005000000}">
          <x14:formula1>
            <xm:f>listas_desplegables!$I$3:$I$5</xm:f>
          </x14:formula1>
          <xm:sqref>E26 E33:E35 E27:E32</xm:sqref>
        </x14:dataValidation>
        <x14:dataValidation type="list" allowBlank="1" showInputMessage="1" showErrorMessage="1" xr:uid="{09DFE1A8-EB94-4219-9BF3-BEB1E5AE14BD}">
          <x14:formula1>
            <xm:f>listas_desplegables!$G$2:$G$3</xm:f>
          </x14:formula1>
          <xm:sqref>B9</xm:sqref>
        </x14:dataValidation>
        <x14:dataValidation type="list" allowBlank="1" showInputMessage="1" showErrorMessage="1" xr:uid="{0EB89CFF-FD8A-46A7-9DD6-FACA3F7CCF65}">
          <x14:formula1>
            <xm:f>listas_desplegables!$N$2:$N$3</xm:f>
          </x14:formula1>
          <xm:sqref>B5</xm:sqref>
        </x14:dataValidation>
        <x14:dataValidation type="list" allowBlank="1" showInputMessage="1" showErrorMessage="1" xr:uid="{DDB53E46-D71C-4C00-87DB-DA0D457B0ED9}">
          <x14:formula1>
            <xm:f>listas_desplegables!$J$3:$J$4</xm:f>
          </x14:formula1>
          <xm:sqref>F27:F35</xm:sqref>
        </x14:dataValidation>
        <x14:dataValidation type="list" allowBlank="1" showInputMessage="1" showErrorMessage="1" xr:uid="{BDB0C1A2-39E9-4DF7-BDCE-72C9BDC55918}">
          <x14:formula1>
            <xm:f>listas_desplegables!$K$3:$K$6</xm:f>
          </x14:formula1>
          <xm:sqref>G27:G35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8080"/>
  </sheetPr>
  <dimension ref="A1:K42"/>
  <sheetViews>
    <sheetView zoomScale="85" zoomScaleNormal="85" workbookViewId="0">
      <selection activeCell="C22" sqref="C22"/>
    </sheetView>
  </sheetViews>
  <sheetFormatPr baseColWidth="10" defaultColWidth="11.42578125" defaultRowHeight="15" x14ac:dyDescent="0.25"/>
  <cols>
    <col min="1" max="1" width="17" customWidth="1"/>
    <col min="2" max="2" width="10.7109375" customWidth="1"/>
    <col min="3" max="3" width="12.85546875" customWidth="1"/>
    <col min="4" max="4" width="21.42578125" customWidth="1"/>
    <col min="5" max="5" width="26.140625" customWidth="1"/>
    <col min="6" max="6" width="18.28515625" customWidth="1"/>
    <col min="7" max="7" width="18.85546875" customWidth="1"/>
    <col min="8" max="8" width="19.85546875" customWidth="1"/>
    <col min="9" max="9" width="29.28515625" customWidth="1"/>
    <col min="10" max="10" width="13.5703125" customWidth="1"/>
  </cols>
  <sheetData>
    <row r="1" spans="1:11" s="10" customFormat="1" ht="27" customHeight="1" x14ac:dyDescent="0.25">
      <c r="A1" s="90" t="s">
        <v>85</v>
      </c>
      <c r="B1" s="90" t="s">
        <v>106</v>
      </c>
      <c r="C1" s="90" t="s">
        <v>107</v>
      </c>
      <c r="D1" s="90" t="s">
        <v>108</v>
      </c>
      <c r="E1" s="90" t="s">
        <v>109</v>
      </c>
      <c r="F1" s="90" t="s">
        <v>110</v>
      </c>
      <c r="G1" s="90" t="s">
        <v>111</v>
      </c>
      <c r="H1" s="90" t="s">
        <v>112</v>
      </c>
      <c r="I1" s="90" t="s">
        <v>113</v>
      </c>
      <c r="J1" s="90" t="s">
        <v>114</v>
      </c>
    </row>
    <row r="2" spans="1:11" x14ac:dyDescent="0.25">
      <c r="A2" s="91" t="s">
        <v>425</v>
      </c>
      <c r="B2" s="92"/>
      <c r="C2" s="92" t="s">
        <v>137</v>
      </c>
      <c r="D2" s="92">
        <v>60</v>
      </c>
      <c r="E2" s="92">
        <v>60</v>
      </c>
      <c r="F2" s="92" t="s">
        <v>116</v>
      </c>
      <c r="G2" s="92" t="s">
        <v>138</v>
      </c>
      <c r="H2" s="123" t="s">
        <v>397</v>
      </c>
      <c r="I2" s="92" t="s">
        <v>334</v>
      </c>
      <c r="J2" s="92" t="s">
        <v>118</v>
      </c>
    </row>
    <row r="3" spans="1:11" x14ac:dyDescent="0.25">
      <c r="A3" s="91" t="s">
        <v>425</v>
      </c>
      <c r="B3" s="92"/>
      <c r="C3" s="92" t="s">
        <v>135</v>
      </c>
      <c r="D3" s="92">
        <v>60</v>
      </c>
      <c r="E3" s="92">
        <v>60</v>
      </c>
      <c r="F3" s="126" t="s">
        <v>116</v>
      </c>
      <c r="G3" s="131" t="s">
        <v>136</v>
      </c>
      <c r="H3" s="130" t="s">
        <v>397</v>
      </c>
      <c r="I3" s="126" t="s">
        <v>334</v>
      </c>
      <c r="J3" s="92" t="s">
        <v>427</v>
      </c>
      <c r="K3" s="49"/>
    </row>
    <row r="4" spans="1:11" x14ac:dyDescent="0.25">
      <c r="A4" s="91" t="s">
        <v>425</v>
      </c>
      <c r="B4" s="91"/>
      <c r="C4" s="91" t="s">
        <v>191</v>
      </c>
      <c r="D4" s="92">
        <v>60</v>
      </c>
      <c r="E4" s="92">
        <v>60</v>
      </c>
      <c r="F4" s="122" t="s">
        <v>116</v>
      </c>
      <c r="G4" s="92" t="s">
        <v>441</v>
      </c>
      <c r="H4" s="124" t="s">
        <v>397</v>
      </c>
      <c r="I4" s="92" t="s">
        <v>334</v>
      </c>
      <c r="J4" s="92" t="s">
        <v>428</v>
      </c>
    </row>
    <row r="5" spans="1:11" x14ac:dyDescent="0.25">
      <c r="A5" s="91" t="s">
        <v>425</v>
      </c>
      <c r="B5" s="91"/>
      <c r="C5" s="91" t="s">
        <v>133</v>
      </c>
      <c r="D5" s="92">
        <v>60</v>
      </c>
      <c r="E5" s="92">
        <v>60</v>
      </c>
      <c r="F5" s="122" t="s">
        <v>116</v>
      </c>
      <c r="G5" s="92" t="s">
        <v>134</v>
      </c>
      <c r="H5" s="124" t="s">
        <v>397</v>
      </c>
      <c r="I5" s="92" t="s">
        <v>334</v>
      </c>
      <c r="J5" s="92" t="s">
        <v>428</v>
      </c>
    </row>
    <row r="6" spans="1:11" x14ac:dyDescent="0.25">
      <c r="A6" s="91" t="s">
        <v>425</v>
      </c>
      <c r="B6" s="91"/>
      <c r="C6" s="91" t="s">
        <v>131</v>
      </c>
      <c r="D6" s="92">
        <v>60</v>
      </c>
      <c r="E6" s="92">
        <v>60</v>
      </c>
      <c r="F6" s="121" t="s">
        <v>116</v>
      </c>
      <c r="G6" s="125" t="s">
        <v>132</v>
      </c>
      <c r="H6" s="127" t="s">
        <v>397</v>
      </c>
      <c r="I6" s="92" t="s">
        <v>334</v>
      </c>
      <c r="J6" s="92" t="s">
        <v>429</v>
      </c>
    </row>
    <row r="7" spans="1:11" x14ac:dyDescent="0.25">
      <c r="A7" s="91" t="s">
        <v>425</v>
      </c>
      <c r="B7" s="92"/>
      <c r="C7" s="92" t="s">
        <v>141</v>
      </c>
      <c r="D7" s="92">
        <v>60</v>
      </c>
      <c r="E7" s="92">
        <v>60</v>
      </c>
      <c r="F7" s="121" t="s">
        <v>116</v>
      </c>
      <c r="G7" s="125" t="s">
        <v>142</v>
      </c>
      <c r="H7" s="129" t="s">
        <v>397</v>
      </c>
      <c r="I7" s="125" t="s">
        <v>334</v>
      </c>
      <c r="J7" s="92" t="s">
        <v>430</v>
      </c>
    </row>
    <row r="8" spans="1:11" x14ac:dyDescent="0.25">
      <c r="A8" s="91" t="s">
        <v>425</v>
      </c>
      <c r="B8" s="91"/>
      <c r="C8" s="91" t="s">
        <v>139</v>
      </c>
      <c r="D8" s="92">
        <v>60</v>
      </c>
      <c r="E8" s="92">
        <v>60</v>
      </c>
      <c r="F8" s="128" t="s">
        <v>116</v>
      </c>
      <c r="G8" s="92" t="s">
        <v>140</v>
      </c>
      <c r="H8" s="124" t="s">
        <v>397</v>
      </c>
      <c r="I8" s="125" t="s">
        <v>334</v>
      </c>
      <c r="J8" s="92" t="s">
        <v>431</v>
      </c>
    </row>
    <row r="9" spans="1:11" x14ac:dyDescent="0.25">
      <c r="A9" s="91" t="s">
        <v>425</v>
      </c>
      <c r="B9" s="91"/>
      <c r="C9" s="93" t="s">
        <v>123</v>
      </c>
      <c r="D9" s="92">
        <v>60</v>
      </c>
      <c r="E9" s="92">
        <v>60</v>
      </c>
      <c r="F9" s="121" t="s">
        <v>116</v>
      </c>
      <c r="G9" s="92" t="s">
        <v>442</v>
      </c>
      <c r="H9" s="123" t="s">
        <v>373</v>
      </c>
      <c r="I9" s="92" t="s">
        <v>334</v>
      </c>
      <c r="J9" s="92" t="s">
        <v>432</v>
      </c>
    </row>
    <row r="10" spans="1:11" x14ac:dyDescent="0.25">
      <c r="A10" s="91" t="s">
        <v>425</v>
      </c>
      <c r="B10" s="92"/>
      <c r="C10" s="93" t="s">
        <v>126</v>
      </c>
      <c r="D10" s="92">
        <v>60</v>
      </c>
      <c r="E10" s="92">
        <v>60</v>
      </c>
      <c r="F10" s="121" t="s">
        <v>116</v>
      </c>
      <c r="G10" s="126" t="s">
        <v>442</v>
      </c>
      <c r="H10" s="130" t="s">
        <v>373</v>
      </c>
      <c r="I10" s="125" t="s">
        <v>334</v>
      </c>
      <c r="J10" s="92" t="s">
        <v>433</v>
      </c>
    </row>
    <row r="11" spans="1:11" x14ac:dyDescent="0.25">
      <c r="A11" s="91" t="s">
        <v>425</v>
      </c>
      <c r="B11" s="91"/>
      <c r="C11" s="93" t="s">
        <v>119</v>
      </c>
      <c r="D11" s="92">
        <v>60</v>
      </c>
      <c r="E11" s="92">
        <v>60</v>
      </c>
      <c r="F11" s="121" t="s">
        <v>116</v>
      </c>
      <c r="G11" s="92" t="s">
        <v>442</v>
      </c>
      <c r="H11" s="123" t="s">
        <v>356</v>
      </c>
      <c r="I11" s="92" t="s">
        <v>334</v>
      </c>
      <c r="J11" s="92" t="s">
        <v>434</v>
      </c>
      <c r="K11" s="49"/>
    </row>
    <row r="12" spans="1:11" x14ac:dyDescent="0.25">
      <c r="A12" s="91" t="s">
        <v>425</v>
      </c>
      <c r="B12" s="91"/>
      <c r="C12" s="92" t="s">
        <v>121</v>
      </c>
      <c r="D12" s="92">
        <v>60</v>
      </c>
      <c r="E12" s="92">
        <v>60</v>
      </c>
      <c r="F12" s="121" t="s">
        <v>116</v>
      </c>
      <c r="G12" s="131" t="s">
        <v>442</v>
      </c>
      <c r="H12" s="130" t="s">
        <v>395</v>
      </c>
      <c r="I12" s="92" t="s">
        <v>334</v>
      </c>
      <c r="J12" s="92" t="s">
        <v>435</v>
      </c>
      <c r="K12" s="49"/>
    </row>
    <row r="13" spans="1:11" x14ac:dyDescent="0.25">
      <c r="A13" s="91" t="s">
        <v>425</v>
      </c>
      <c r="B13" s="91"/>
      <c r="C13" s="92" t="s">
        <v>115</v>
      </c>
      <c r="D13" s="92">
        <v>60</v>
      </c>
      <c r="E13" s="92">
        <v>60</v>
      </c>
      <c r="F13" s="121" t="s">
        <v>116</v>
      </c>
      <c r="G13" s="92" t="s">
        <v>442</v>
      </c>
      <c r="H13" s="123" t="s">
        <v>342</v>
      </c>
      <c r="I13" s="92" t="s">
        <v>334</v>
      </c>
      <c r="J13" s="92" t="s">
        <v>436</v>
      </c>
      <c r="K13" s="49"/>
    </row>
    <row r="14" spans="1:11" x14ac:dyDescent="0.25">
      <c r="A14" s="91" t="s">
        <v>425</v>
      </c>
      <c r="B14" s="91"/>
      <c r="C14" s="92" t="s">
        <v>179</v>
      </c>
      <c r="D14" s="92">
        <v>60</v>
      </c>
      <c r="E14" s="92">
        <v>60</v>
      </c>
      <c r="F14" s="121" t="s">
        <v>116</v>
      </c>
      <c r="G14" s="125" t="s">
        <v>442</v>
      </c>
      <c r="H14" s="129" t="s">
        <v>387</v>
      </c>
      <c r="I14" s="92" t="s">
        <v>334</v>
      </c>
      <c r="J14" s="92" t="s">
        <v>437</v>
      </c>
      <c r="K14" s="49"/>
    </row>
    <row r="15" spans="1:11" x14ac:dyDescent="0.25">
      <c r="A15" s="91" t="s">
        <v>425</v>
      </c>
      <c r="B15" s="92"/>
      <c r="C15" s="92" t="s">
        <v>172</v>
      </c>
      <c r="D15" s="92">
        <v>1440</v>
      </c>
      <c r="E15" s="92">
        <v>4320</v>
      </c>
      <c r="F15" s="121" t="s">
        <v>124</v>
      </c>
      <c r="G15" s="92" t="s">
        <v>442</v>
      </c>
      <c r="H15" s="123" t="s">
        <v>397</v>
      </c>
      <c r="I15" s="92" t="s">
        <v>334</v>
      </c>
      <c r="J15" s="92" t="s">
        <v>438</v>
      </c>
    </row>
    <row r="16" spans="1:11" x14ac:dyDescent="0.25">
      <c r="A16" s="91" t="s">
        <v>425</v>
      </c>
      <c r="B16" s="91"/>
      <c r="C16" s="92" t="s">
        <v>259</v>
      </c>
      <c r="D16" s="92">
        <v>1440</v>
      </c>
      <c r="E16" s="92">
        <v>4320</v>
      </c>
      <c r="F16" s="121" t="s">
        <v>124</v>
      </c>
      <c r="G16" s="125" t="s">
        <v>442</v>
      </c>
      <c r="H16" s="129" t="s">
        <v>397</v>
      </c>
      <c r="I16" s="92" t="s">
        <v>334</v>
      </c>
      <c r="J16" s="92" t="s">
        <v>439</v>
      </c>
    </row>
    <row r="17" spans="1:10" x14ac:dyDescent="0.25">
      <c r="A17" s="91"/>
      <c r="B17" s="91"/>
      <c r="C17" s="92"/>
      <c r="D17" s="92"/>
      <c r="E17" s="92"/>
      <c r="F17" s="121"/>
      <c r="G17" s="92"/>
      <c r="H17" s="123"/>
      <c r="I17" s="92"/>
      <c r="J17" s="92"/>
    </row>
    <row r="18" spans="1:10" x14ac:dyDescent="0.25">
      <c r="A18" s="91"/>
      <c r="B18" s="92"/>
      <c r="C18" s="92"/>
      <c r="D18" s="92"/>
      <c r="E18" s="91"/>
      <c r="F18" s="92"/>
      <c r="G18" s="92"/>
      <c r="H18" s="92"/>
      <c r="I18" s="92"/>
      <c r="J18" s="92"/>
    </row>
    <row r="19" spans="1:10" x14ac:dyDescent="0.25">
      <c r="A19" s="91"/>
      <c r="B19" s="91"/>
      <c r="C19" s="91"/>
      <c r="D19" s="92"/>
      <c r="E19" s="91"/>
      <c r="F19" s="91"/>
      <c r="G19" s="92"/>
      <c r="H19" s="91"/>
      <c r="I19" s="92"/>
      <c r="J19" s="91"/>
    </row>
    <row r="20" spans="1:10" x14ac:dyDescent="0.25">
      <c r="A20" s="91"/>
      <c r="B20" s="92"/>
      <c r="C20" s="92"/>
      <c r="D20" s="92"/>
      <c r="E20" s="91"/>
      <c r="F20" s="92"/>
      <c r="G20" s="92"/>
      <c r="H20" s="92"/>
      <c r="I20" s="92"/>
      <c r="J20" s="92"/>
    </row>
    <row r="21" spans="1:10" x14ac:dyDescent="0.25">
      <c r="A21" s="91"/>
      <c r="B21" s="91"/>
      <c r="C21" s="91"/>
      <c r="D21" s="92"/>
      <c r="E21" s="91"/>
      <c r="F21" s="91"/>
      <c r="G21" s="92"/>
      <c r="H21" s="91"/>
      <c r="I21" s="92"/>
      <c r="J21" s="91"/>
    </row>
    <row r="22" spans="1:10" x14ac:dyDescent="0.25">
      <c r="A22" s="91"/>
      <c r="B22" s="91"/>
      <c r="C22" s="92"/>
      <c r="D22" s="92"/>
      <c r="E22" s="91"/>
      <c r="F22" s="92"/>
      <c r="G22" s="92"/>
      <c r="H22" s="92"/>
      <c r="I22" s="92"/>
      <c r="J22" s="92"/>
    </row>
    <row r="23" spans="1:10" x14ac:dyDescent="0.25">
      <c r="A23" s="91"/>
      <c r="B23" s="91"/>
      <c r="C23" s="92"/>
      <c r="D23" s="92"/>
      <c r="E23" s="91"/>
      <c r="F23" s="92"/>
      <c r="G23" s="92"/>
      <c r="H23" s="92"/>
      <c r="I23" s="92"/>
      <c r="J23" s="92"/>
    </row>
    <row r="24" spans="1:10" x14ac:dyDescent="0.25">
      <c r="A24" s="91"/>
      <c r="B24" s="91"/>
      <c r="C24" s="92"/>
      <c r="D24" s="92"/>
      <c r="E24" s="92"/>
      <c r="F24" s="92"/>
      <c r="G24" s="92"/>
      <c r="H24" s="92"/>
      <c r="I24" s="92"/>
      <c r="J24" s="92"/>
    </row>
    <row r="25" spans="1:10" x14ac:dyDescent="0.25">
      <c r="A25" s="91"/>
      <c r="B25" s="91"/>
      <c r="C25" s="92"/>
      <c r="D25" s="92"/>
      <c r="E25" s="92"/>
      <c r="F25" s="92"/>
      <c r="G25" s="92"/>
      <c r="H25" s="92"/>
      <c r="I25" s="92"/>
      <c r="J25" s="92"/>
    </row>
    <row r="26" spans="1:10" x14ac:dyDescent="0.25">
      <c r="A26" s="91"/>
      <c r="B26" s="91"/>
      <c r="C26" s="92"/>
      <c r="D26" s="92"/>
      <c r="E26" s="92"/>
      <c r="F26" s="92"/>
      <c r="G26" s="92"/>
      <c r="H26" s="92"/>
      <c r="I26" s="92"/>
      <c r="J26" s="92"/>
    </row>
    <row r="27" spans="1:10" x14ac:dyDescent="0.25">
      <c r="A27" s="91"/>
      <c r="B27" s="91"/>
      <c r="C27" s="92"/>
      <c r="D27" s="92"/>
      <c r="E27" s="92"/>
      <c r="F27" s="92"/>
      <c r="G27" s="92"/>
      <c r="H27" s="92"/>
      <c r="I27" s="92"/>
      <c r="J27" s="92"/>
    </row>
    <row r="28" spans="1:10" x14ac:dyDescent="0.25">
      <c r="A28" s="91"/>
      <c r="B28" s="92"/>
      <c r="C28" s="92"/>
      <c r="D28" s="92"/>
      <c r="E28" s="92"/>
      <c r="F28" s="92"/>
      <c r="G28" s="92"/>
      <c r="H28" s="92"/>
      <c r="I28" s="92"/>
      <c r="J28" s="92"/>
    </row>
    <row r="29" spans="1:10" x14ac:dyDescent="0.25">
      <c r="A29" s="91"/>
      <c r="B29" s="91"/>
      <c r="C29" s="92"/>
      <c r="D29" s="92"/>
      <c r="E29" s="92"/>
      <c r="F29" s="92"/>
      <c r="G29" s="92"/>
      <c r="H29" s="92"/>
      <c r="I29" s="92"/>
      <c r="J29" s="92"/>
    </row>
    <row r="30" spans="1:10" x14ac:dyDescent="0.25">
      <c r="A30" s="91"/>
      <c r="B30" s="91"/>
      <c r="C30" s="92"/>
      <c r="D30" s="92"/>
      <c r="E30" s="92"/>
      <c r="F30" s="92"/>
      <c r="G30" s="92"/>
      <c r="H30" s="92"/>
      <c r="I30" s="92"/>
      <c r="J30" s="92"/>
    </row>
    <row r="31" spans="1:10" x14ac:dyDescent="0.25">
      <c r="A31" s="91"/>
      <c r="B31" s="91"/>
      <c r="C31" s="92"/>
      <c r="D31" s="92"/>
      <c r="E31" s="92"/>
      <c r="F31" s="92"/>
      <c r="G31" s="92"/>
      <c r="H31" s="92"/>
      <c r="I31" s="92"/>
      <c r="J31" s="92"/>
    </row>
    <row r="32" spans="1:10" x14ac:dyDescent="0.25">
      <c r="A32" s="91"/>
      <c r="B32" s="92"/>
      <c r="C32" s="92"/>
      <c r="D32" s="92"/>
      <c r="E32" s="92"/>
      <c r="F32" s="92"/>
      <c r="G32" s="92"/>
      <c r="H32" s="92"/>
      <c r="I32" s="92"/>
      <c r="J32" s="92"/>
    </row>
    <row r="33" spans="1:10" x14ac:dyDescent="0.25">
      <c r="A33" s="91"/>
      <c r="B33" s="92"/>
      <c r="C33" s="92"/>
      <c r="D33" s="92"/>
      <c r="E33" s="92"/>
      <c r="F33" s="92"/>
      <c r="G33" s="92"/>
      <c r="H33" s="92"/>
      <c r="I33" s="92"/>
      <c r="J33" s="92"/>
    </row>
    <row r="34" spans="1:10" x14ac:dyDescent="0.25">
      <c r="A34" s="91"/>
      <c r="B34" s="92"/>
      <c r="C34" s="92"/>
      <c r="D34" s="92"/>
      <c r="E34" s="92"/>
      <c r="F34" s="92"/>
      <c r="G34" s="92"/>
      <c r="H34" s="92"/>
      <c r="I34" s="92"/>
      <c r="J34" s="92"/>
    </row>
    <row r="35" spans="1:10" x14ac:dyDescent="0.25">
      <c r="A35" s="91"/>
      <c r="B35" s="92"/>
      <c r="C35" s="92"/>
      <c r="D35" s="92"/>
      <c r="E35" s="92"/>
      <c r="F35" s="92"/>
      <c r="G35" s="92"/>
      <c r="H35" s="92"/>
      <c r="I35" s="92"/>
      <c r="J35" s="92"/>
    </row>
    <row r="36" spans="1:10" x14ac:dyDescent="0.25">
      <c r="A36" s="91"/>
      <c r="B36" s="91"/>
      <c r="C36" s="92"/>
      <c r="D36" s="92"/>
      <c r="E36" s="92"/>
      <c r="F36" s="92"/>
      <c r="G36" s="92"/>
      <c r="H36" s="92"/>
      <c r="I36" s="92"/>
      <c r="J36" s="92"/>
    </row>
    <row r="37" spans="1:10" x14ac:dyDescent="0.25">
      <c r="A37" s="91"/>
      <c r="B37" s="91"/>
      <c r="C37" s="92"/>
      <c r="D37" s="92"/>
      <c r="E37" s="92"/>
      <c r="F37" s="92"/>
      <c r="G37" s="92"/>
      <c r="H37" s="92"/>
      <c r="I37" s="92"/>
      <c r="J37" s="92"/>
    </row>
    <row r="38" spans="1:10" x14ac:dyDescent="0.25">
      <c r="A38" s="91"/>
      <c r="B38" s="92"/>
      <c r="C38" s="92"/>
      <c r="D38" s="92"/>
      <c r="E38" s="92"/>
      <c r="F38" s="92"/>
      <c r="G38" s="92"/>
      <c r="H38" s="92"/>
      <c r="I38" s="92"/>
      <c r="J38" s="92"/>
    </row>
    <row r="39" spans="1:10" x14ac:dyDescent="0.25">
      <c r="A39" s="91"/>
      <c r="B39" s="92"/>
      <c r="C39" s="92"/>
      <c r="D39" s="92"/>
      <c r="E39" s="92"/>
      <c r="F39" s="92"/>
      <c r="G39" s="92"/>
      <c r="H39" s="92"/>
      <c r="I39" s="92"/>
      <c r="J39" s="92"/>
    </row>
    <row r="40" spans="1:10" x14ac:dyDescent="0.25">
      <c r="A40" s="91"/>
      <c r="B40" s="92"/>
      <c r="C40" s="92"/>
      <c r="D40" s="92"/>
      <c r="E40" s="92"/>
      <c r="F40" s="92"/>
      <c r="G40" s="92"/>
      <c r="H40" s="92"/>
      <c r="I40" s="92"/>
      <c r="J40" s="92"/>
    </row>
    <row r="41" spans="1:10" x14ac:dyDescent="0.25">
      <c r="A41" s="91"/>
      <c r="B41" s="92"/>
      <c r="C41" s="92"/>
      <c r="D41" s="92"/>
      <c r="E41" s="92"/>
      <c r="F41" s="92"/>
      <c r="G41" s="92"/>
      <c r="H41" s="92"/>
      <c r="I41" s="92"/>
      <c r="J41" s="92"/>
    </row>
    <row r="42" spans="1:10" x14ac:dyDescent="0.25">
      <c r="A42" s="91"/>
      <c r="B42" s="91"/>
      <c r="C42" s="93"/>
      <c r="D42" s="92"/>
      <c r="E42" s="92"/>
      <c r="F42" s="92"/>
      <c r="G42" s="92"/>
      <c r="H42" s="92"/>
      <c r="I42" s="92"/>
      <c r="J42" s="92"/>
    </row>
  </sheetData>
  <sortState xmlns:xlrd2="http://schemas.microsoft.com/office/spreadsheetml/2017/richdata2" ref="A2:J8">
    <sortCondition ref="C1:C8"/>
  </sortState>
  <phoneticPr fontId="19" type="noConversion"/>
  <dataValidations count="2">
    <dataValidation type="list" allowBlank="1" showInputMessage="1" showErrorMessage="1" sqref="H1:H1048574" xr:uid="{1B289BA5-2C5E-43D2-A1E8-5AF5E55F4015}">
      <formula1>INDIRECT(C1&amp;"_")</formula1>
    </dataValidation>
    <dataValidation type="list" allowBlank="1" showInputMessage="1" showErrorMessage="1" sqref="F1:F1048574" xr:uid="{E7E0A138-3935-48A0-B1B9-85A5C2143A51}">
      <formula1>INDIRECT(C1&amp;"__")</formula1>
    </dataValidation>
  </dataValidations>
  <pageMargins left="0.7" right="0.7" top="0.75" bottom="0.75" header="0.3" footer="0.3"/>
  <pageSetup fitToWidth="0" pageOrder="overThenDown" orientation="portrait" r:id="rId1"/>
  <legacy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09812D6-7B62-4558-AF1C-34FD0A4AA7F6}">
          <x14:formula1>
            <xm:f>listas_desplegables!$A$35:$A$69</xm:f>
          </x14:formula1>
          <xm:sqref>C1:C1048574</xm:sqref>
        </x14:dataValidation>
      </x14:dataValidations>
    </ext>
    <ext uri="smNativeData">
      <pm:sheetPrefs xmlns:pm="smNativeData" day="1762366667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16BEBE"/>
  </sheetPr>
  <dimension ref="A1:E2"/>
  <sheetViews>
    <sheetView workbookViewId="0">
      <selection activeCell="D11" sqref="D11"/>
    </sheetView>
  </sheetViews>
  <sheetFormatPr baseColWidth="10" defaultColWidth="10.7109375" defaultRowHeight="15" x14ac:dyDescent="0.25"/>
  <cols>
    <col min="1" max="1" width="13.7109375" style="94" customWidth="1"/>
    <col min="2" max="2" width="13.28515625" style="94" customWidth="1"/>
    <col min="3" max="3" width="15.42578125" style="94" customWidth="1"/>
    <col min="4" max="4" width="12.28515625" style="94" customWidth="1"/>
    <col min="5" max="5" width="17" style="94" customWidth="1"/>
  </cols>
  <sheetData>
    <row r="1" spans="1:5" ht="15.75" x14ac:dyDescent="0.25">
      <c r="A1" s="83" t="s">
        <v>85</v>
      </c>
      <c r="B1" s="83" t="s">
        <v>143</v>
      </c>
      <c r="C1" s="83" t="s">
        <v>107</v>
      </c>
      <c r="D1" s="83" t="s">
        <v>144</v>
      </c>
      <c r="E1" s="83" t="s">
        <v>145</v>
      </c>
    </row>
    <row r="2" spans="1:5" x14ac:dyDescent="0.25">
      <c r="A2" s="94" t="s">
        <v>425</v>
      </c>
      <c r="B2" s="98">
        <v>45517</v>
      </c>
      <c r="C2" s="94" t="s">
        <v>126</v>
      </c>
      <c r="D2" s="94">
        <v>4.6905604430666727</v>
      </c>
      <c r="E2" s="99"/>
    </row>
  </sheetData>
  <autoFilter ref="A1:E1" xr:uid="{00000000-0001-0000-0400-000000000000}"/>
  <pageMargins left="0.7" right="0.7" top="0.75" bottom="0.75" header="0.3" footer="0.3"/>
  <pageSetup fitToWidth="0" orientation="portrait" r:id="rId1"/>
  <legacyDrawing r:id="rId2"/>
  <extLst>
    <ext uri="smNativeData">
      <pm:sheetPrefs xmlns:pm="smNativeData" day="1762366667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16BEBE"/>
  </sheetPr>
  <dimension ref="A1:E2"/>
  <sheetViews>
    <sheetView zoomScaleNormal="100" workbookViewId="0">
      <selection activeCell="C7" sqref="C7"/>
    </sheetView>
  </sheetViews>
  <sheetFormatPr baseColWidth="10" defaultColWidth="10.7109375" defaultRowHeight="15" x14ac:dyDescent="0.25"/>
  <cols>
    <col min="1" max="1" width="20.28515625" style="94" customWidth="1"/>
    <col min="2" max="2" width="20.28515625" style="97" customWidth="1"/>
    <col min="3" max="3" width="15.5703125" style="94" customWidth="1"/>
    <col min="4" max="4" width="11.42578125" style="94" customWidth="1"/>
    <col min="5" max="5" width="16.42578125" style="94" customWidth="1"/>
  </cols>
  <sheetData>
    <row r="1" spans="1:5" ht="15.75" x14ac:dyDescent="0.25">
      <c r="A1" s="83" t="s">
        <v>85</v>
      </c>
      <c r="B1" s="84" t="s">
        <v>143</v>
      </c>
      <c r="C1" s="83" t="s">
        <v>107</v>
      </c>
      <c r="D1" s="83" t="s">
        <v>144</v>
      </c>
      <c r="E1" s="83" t="s">
        <v>145</v>
      </c>
    </row>
    <row r="2" spans="1:5" x14ac:dyDescent="0.25">
      <c r="A2" s="95" t="s">
        <v>425</v>
      </c>
      <c r="B2" s="96">
        <v>45517</v>
      </c>
      <c r="C2" s="95" t="s">
        <v>115</v>
      </c>
      <c r="D2" s="95">
        <v>898.8</v>
      </c>
    </row>
  </sheetData>
  <autoFilter ref="A1:E1" xr:uid="{00000000-0001-0000-0500-000000000000}"/>
  <pageMargins left="0.7" right="0.7" top="0.75" bottom="0.75" header="0.3" footer="0.3"/>
  <pageSetup fitToWidth="0"/>
  <legacyDrawing r:id="rId1"/>
  <extLst>
    <ext uri="smNativeData">
      <pm:sheetPrefs xmlns:pm="smNativeData" day="1762366667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7"/>
  <sheetViews>
    <sheetView workbookViewId="0">
      <selection activeCell="D12" sqref="D12"/>
    </sheetView>
  </sheetViews>
  <sheetFormatPr baseColWidth="10" defaultColWidth="10" defaultRowHeight="15" x14ac:dyDescent="0.25"/>
  <cols>
    <col min="1" max="1" width="23.5703125" customWidth="1"/>
    <col min="2" max="2" width="41" customWidth="1"/>
    <col min="3" max="5" width="22.28515625" customWidth="1"/>
  </cols>
  <sheetData>
    <row r="1" spans="1:5" x14ac:dyDescent="0.25">
      <c r="A1" s="35" t="s">
        <v>146</v>
      </c>
      <c r="B1" s="35" t="s">
        <v>147</v>
      </c>
      <c r="C1" s="35" t="s">
        <v>148</v>
      </c>
      <c r="D1" s="35" t="s">
        <v>149</v>
      </c>
      <c r="E1" s="35" t="s">
        <v>58</v>
      </c>
    </row>
    <row r="2" spans="1:5" ht="16.5" x14ac:dyDescent="0.35">
      <c r="A2" s="36" t="s">
        <v>150</v>
      </c>
      <c r="B2" s="14" t="s">
        <v>151</v>
      </c>
      <c r="C2" s="15"/>
      <c r="D2" s="15"/>
      <c r="E2" s="15"/>
    </row>
    <row r="3" spans="1:5" ht="16.5" x14ac:dyDescent="0.35">
      <c r="A3" s="36" t="s">
        <v>150</v>
      </c>
      <c r="B3" s="37" t="s">
        <v>152</v>
      </c>
      <c r="C3" s="36"/>
      <c r="D3" s="36"/>
      <c r="E3" s="36"/>
    </row>
    <row r="4" spans="1:5" ht="16.5" x14ac:dyDescent="0.35">
      <c r="A4" s="13" t="s">
        <v>153</v>
      </c>
      <c r="B4" s="37" t="s">
        <v>154</v>
      </c>
      <c r="C4" s="13"/>
      <c r="D4" s="13"/>
      <c r="E4" s="13"/>
    </row>
    <row r="5" spans="1:5" ht="16.5" x14ac:dyDescent="0.35">
      <c r="A5" s="13" t="s">
        <v>153</v>
      </c>
      <c r="B5" s="37" t="s">
        <v>155</v>
      </c>
      <c r="C5" s="36"/>
      <c r="D5" s="36"/>
      <c r="E5" s="36"/>
    </row>
    <row r="6" spans="1:5" ht="16.5" x14ac:dyDescent="0.35">
      <c r="A6" s="13" t="s">
        <v>153</v>
      </c>
      <c r="B6" s="37" t="s">
        <v>156</v>
      </c>
      <c r="C6" s="36"/>
      <c r="D6" s="36"/>
      <c r="E6" s="36"/>
    </row>
    <row r="7" spans="1:5" ht="16.5" x14ac:dyDescent="0.35">
      <c r="A7" s="13" t="s">
        <v>153</v>
      </c>
      <c r="B7" s="37" t="s">
        <v>157</v>
      </c>
      <c r="C7" s="36"/>
      <c r="D7" s="36"/>
      <c r="E7" s="36"/>
    </row>
  </sheetData>
  <pageMargins left="1" right="1" top="1" bottom="1" header="0.39374999999999999" footer="0.39374999999999999"/>
  <pageSetup fitToWidth="0" pageOrder="overThenDown"/>
  <extLst>
    <ext uri="smNativeData">
      <pm:sheetPrefs xmlns:pm="smNativeData" day="1762366667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R62"/>
  <sheetViews>
    <sheetView zoomScale="70" zoomScaleNormal="70" workbookViewId="0">
      <selection activeCell="G28" sqref="G28"/>
    </sheetView>
  </sheetViews>
  <sheetFormatPr baseColWidth="10" defaultColWidth="10.7109375" defaultRowHeight="15" x14ac:dyDescent="0.25"/>
  <cols>
    <col min="1" max="1" width="17.5703125" customWidth="1"/>
    <col min="2" max="2" width="23.42578125" customWidth="1"/>
    <col min="3" max="3" width="13" customWidth="1"/>
    <col min="4" max="4" width="5.85546875" customWidth="1"/>
    <col min="5" max="5" width="24" customWidth="1"/>
    <col min="6" max="6" width="12.5703125" customWidth="1"/>
    <col min="7" max="7" width="22.5703125" customWidth="1"/>
    <col min="8" max="9" width="10" customWidth="1"/>
    <col min="10" max="10" width="24.5703125" bestFit="1" customWidth="1"/>
    <col min="14" max="14" width="13.5703125" bestFit="1" customWidth="1"/>
  </cols>
  <sheetData>
    <row r="1" spans="1:44" x14ac:dyDescent="0.25">
      <c r="A1" s="34" t="s">
        <v>158</v>
      </c>
      <c r="B1" s="34" t="s">
        <v>159</v>
      </c>
      <c r="C1" s="34" t="s">
        <v>160</v>
      </c>
      <c r="D1" s="34" t="s">
        <v>161</v>
      </c>
      <c r="E1" s="34" t="s">
        <v>162</v>
      </c>
      <c r="F1" s="34" t="s">
        <v>110</v>
      </c>
      <c r="G1" s="34" t="s">
        <v>163</v>
      </c>
      <c r="I1" s="140" t="s">
        <v>164</v>
      </c>
      <c r="J1" s="140"/>
      <c r="K1" s="140"/>
      <c r="N1" s="89" t="s">
        <v>424</v>
      </c>
    </row>
    <row r="2" spans="1:44" x14ac:dyDescent="0.25">
      <c r="A2" t="s">
        <v>123</v>
      </c>
      <c r="B2" t="s">
        <v>123</v>
      </c>
      <c r="C2" t="s">
        <v>123</v>
      </c>
      <c r="D2" t="s">
        <v>50</v>
      </c>
      <c r="E2" t="s">
        <v>125</v>
      </c>
      <c r="F2" t="s">
        <v>116</v>
      </c>
      <c r="G2" t="s">
        <v>165</v>
      </c>
      <c r="I2" s="19" t="s">
        <v>166</v>
      </c>
      <c r="J2" s="19" t="s">
        <v>167</v>
      </c>
      <c r="K2" s="19" t="s">
        <v>168</v>
      </c>
      <c r="N2">
        <v>9377</v>
      </c>
    </row>
    <row r="3" spans="1:44" x14ac:dyDescent="0.25">
      <c r="A3" t="s">
        <v>126</v>
      </c>
      <c r="B3" t="s">
        <v>126</v>
      </c>
      <c r="C3" t="s">
        <v>126</v>
      </c>
      <c r="D3" t="s">
        <v>38</v>
      </c>
      <c r="E3" t="s">
        <v>169</v>
      </c>
      <c r="F3" t="s">
        <v>124</v>
      </c>
      <c r="G3" t="s">
        <v>73</v>
      </c>
      <c r="I3" t="s">
        <v>96</v>
      </c>
      <c r="J3" t="s">
        <v>97</v>
      </c>
      <c r="K3" t="s">
        <v>103</v>
      </c>
      <c r="N3">
        <v>4326</v>
      </c>
    </row>
    <row r="4" spans="1:44" x14ac:dyDescent="0.25">
      <c r="A4" t="s">
        <v>119</v>
      </c>
      <c r="B4" t="s">
        <v>128</v>
      </c>
      <c r="C4" t="s">
        <v>119</v>
      </c>
      <c r="E4" t="s">
        <v>170</v>
      </c>
      <c r="I4" t="s">
        <v>101</v>
      </c>
      <c r="J4" t="s">
        <v>102</v>
      </c>
      <c r="K4" t="s">
        <v>98</v>
      </c>
    </row>
    <row r="5" spans="1:44" x14ac:dyDescent="0.25">
      <c r="A5" t="s">
        <v>171</v>
      </c>
      <c r="B5" t="s">
        <v>172</v>
      </c>
      <c r="C5" t="s">
        <v>121</v>
      </c>
      <c r="E5" t="s">
        <v>173</v>
      </c>
      <c r="I5" t="s">
        <v>104</v>
      </c>
      <c r="K5" t="s">
        <v>105</v>
      </c>
    </row>
    <row r="6" spans="1:44" x14ac:dyDescent="0.25">
      <c r="A6" t="s">
        <v>174</v>
      </c>
      <c r="B6" t="s">
        <v>175</v>
      </c>
      <c r="C6" t="s">
        <v>115</v>
      </c>
      <c r="E6" t="s">
        <v>176</v>
      </c>
      <c r="K6" t="s">
        <v>177</v>
      </c>
    </row>
    <row r="7" spans="1:44" x14ac:dyDescent="0.25">
      <c r="A7" t="s">
        <v>121</v>
      </c>
      <c r="B7" s="1" t="s">
        <v>178</v>
      </c>
      <c r="C7" t="s">
        <v>179</v>
      </c>
      <c r="E7" t="s">
        <v>180</v>
      </c>
    </row>
    <row r="8" spans="1:44" x14ac:dyDescent="0.25">
      <c r="A8" t="s">
        <v>115</v>
      </c>
      <c r="B8" s="1" t="s">
        <v>181</v>
      </c>
      <c r="C8" t="s">
        <v>128</v>
      </c>
      <c r="E8" t="s">
        <v>127</v>
      </c>
      <c r="I8" s="141" t="s">
        <v>162</v>
      </c>
      <c r="J8" s="141"/>
      <c r="K8" s="141"/>
      <c r="L8" s="141"/>
    </row>
    <row r="9" spans="1:44" x14ac:dyDescent="0.25">
      <c r="A9" t="s">
        <v>115</v>
      </c>
      <c r="B9" s="1" t="s">
        <v>181</v>
      </c>
      <c r="C9" t="s">
        <v>128</v>
      </c>
      <c r="E9" t="s">
        <v>130</v>
      </c>
      <c r="I9" s="71" t="s">
        <v>107</v>
      </c>
      <c r="J9" s="71" t="s">
        <v>110</v>
      </c>
      <c r="K9" s="71" t="s">
        <v>112</v>
      </c>
      <c r="L9" s="71" t="s">
        <v>335</v>
      </c>
      <c r="M9" s="72" t="s">
        <v>336</v>
      </c>
      <c r="Q9" t="s">
        <v>115</v>
      </c>
      <c r="R9" s="73" t="s">
        <v>345</v>
      </c>
      <c r="S9" s="73" t="s">
        <v>348</v>
      </c>
      <c r="T9" s="73" t="s">
        <v>207</v>
      </c>
      <c r="U9" s="73" t="s">
        <v>119</v>
      </c>
      <c r="V9" s="73" t="s">
        <v>121</v>
      </c>
      <c r="W9" s="73" t="s">
        <v>123</v>
      </c>
      <c r="X9" s="73" t="s">
        <v>126</v>
      </c>
      <c r="Y9" s="73" t="s">
        <v>179</v>
      </c>
      <c r="Z9" s="73" t="s">
        <v>128</v>
      </c>
      <c r="AA9" s="73" t="s">
        <v>396</v>
      </c>
      <c r="AB9" s="47" t="s">
        <v>137</v>
      </c>
      <c r="AC9" s="47" t="s">
        <v>135</v>
      </c>
      <c r="AD9" s="47" t="s">
        <v>133</v>
      </c>
      <c r="AE9" s="47" t="s">
        <v>131</v>
      </c>
      <c r="AF9" s="47" t="s">
        <v>141</v>
      </c>
      <c r="AG9" s="47" t="s">
        <v>139</v>
      </c>
      <c r="AH9" s="1" t="s">
        <v>263</v>
      </c>
      <c r="AI9" s="1" t="s">
        <v>260</v>
      </c>
      <c r="AJ9" s="1" t="s">
        <v>262</v>
      </c>
      <c r="AK9" s="1" t="s">
        <v>261</v>
      </c>
      <c r="AL9" t="s">
        <v>172</v>
      </c>
      <c r="AM9" t="s">
        <v>175</v>
      </c>
      <c r="AN9" t="s">
        <v>185</v>
      </c>
      <c r="AO9" t="s">
        <v>187</v>
      </c>
      <c r="AP9" s="1" t="s">
        <v>181</v>
      </c>
      <c r="AQ9" s="1" t="s">
        <v>182</v>
      </c>
      <c r="AR9" t="s">
        <v>191</v>
      </c>
    </row>
    <row r="10" spans="1:44" x14ac:dyDescent="0.25">
      <c r="A10" t="s">
        <v>179</v>
      </c>
      <c r="B10" s="1" t="s">
        <v>182</v>
      </c>
      <c r="C10" t="s">
        <v>171</v>
      </c>
      <c r="E10" t="s">
        <v>120</v>
      </c>
      <c r="I10" s="73" t="s">
        <v>115</v>
      </c>
      <c r="J10" s="74" t="s">
        <v>116</v>
      </c>
      <c r="K10" s="73" t="s">
        <v>337</v>
      </c>
      <c r="L10" s="73" t="s">
        <v>338</v>
      </c>
      <c r="M10" s="74">
        <v>77</v>
      </c>
      <c r="Q10" s="73" t="s">
        <v>338</v>
      </c>
      <c r="R10" s="73" t="s">
        <v>347</v>
      </c>
      <c r="S10" s="73" t="s">
        <v>350</v>
      </c>
      <c r="T10" s="73" t="s">
        <v>352</v>
      </c>
      <c r="U10" s="73" t="s">
        <v>354</v>
      </c>
      <c r="V10" s="73" t="s">
        <v>364</v>
      </c>
      <c r="W10" s="73" t="s">
        <v>373</v>
      </c>
      <c r="X10" s="73" t="s">
        <v>373</v>
      </c>
      <c r="Y10" s="73" t="s">
        <v>387</v>
      </c>
      <c r="Z10" s="73" t="s">
        <v>395</v>
      </c>
      <c r="AA10" s="73" t="s">
        <v>350</v>
      </c>
      <c r="AB10" s="76" t="s">
        <v>397</v>
      </c>
      <c r="AC10" s="76" t="s">
        <v>397</v>
      </c>
      <c r="AD10" s="76" t="s">
        <v>397</v>
      </c>
      <c r="AE10" s="76" t="s">
        <v>397</v>
      </c>
      <c r="AF10" s="76" t="s">
        <v>397</v>
      </c>
      <c r="AG10" s="76" t="s">
        <v>397</v>
      </c>
      <c r="AH10" s="73" t="s">
        <v>352</v>
      </c>
      <c r="AI10" s="73" t="s">
        <v>352</v>
      </c>
      <c r="AJ10" s="73" t="s">
        <v>352</v>
      </c>
      <c r="AK10" s="73" t="s">
        <v>352</v>
      </c>
      <c r="AL10" s="76" t="s">
        <v>397</v>
      </c>
      <c r="AM10" s="76" t="s">
        <v>397</v>
      </c>
      <c r="AN10" s="78" t="s">
        <v>397</v>
      </c>
      <c r="AO10" s="78" t="s">
        <v>397</v>
      </c>
      <c r="AP10" s="78" t="s">
        <v>397</v>
      </c>
      <c r="AQ10" s="78" t="s">
        <v>397</v>
      </c>
      <c r="AR10" s="101" t="s">
        <v>397</v>
      </c>
    </row>
    <row r="11" spans="1:44" x14ac:dyDescent="0.25">
      <c r="A11" s="1" t="s">
        <v>183</v>
      </c>
      <c r="B11" s="1" t="s">
        <v>263</v>
      </c>
      <c r="C11" t="s">
        <v>174</v>
      </c>
      <c r="E11" t="s">
        <v>122</v>
      </c>
      <c r="I11" s="73" t="s">
        <v>115</v>
      </c>
      <c r="J11" s="74" t="s">
        <v>116</v>
      </c>
      <c r="K11" s="73" t="s">
        <v>339</v>
      </c>
      <c r="L11" s="73" t="s">
        <v>340</v>
      </c>
      <c r="M11" s="74">
        <v>78</v>
      </c>
      <c r="Q11" s="73" t="s">
        <v>340</v>
      </c>
      <c r="U11" s="73" t="s">
        <v>356</v>
      </c>
      <c r="V11" s="73" t="s">
        <v>366</v>
      </c>
      <c r="W11" s="73" t="s">
        <v>375</v>
      </c>
      <c r="X11" s="73" t="s">
        <v>377</v>
      </c>
      <c r="Y11" s="73" t="s">
        <v>389</v>
      </c>
    </row>
    <row r="12" spans="1:44" x14ac:dyDescent="0.25">
      <c r="A12" t="s">
        <v>185</v>
      </c>
      <c r="B12" s="1" t="s">
        <v>260</v>
      </c>
      <c r="C12" t="s">
        <v>172</v>
      </c>
      <c r="E12" t="s">
        <v>117</v>
      </c>
      <c r="I12" s="73" t="s">
        <v>115</v>
      </c>
      <c r="J12" s="74" t="s">
        <v>116</v>
      </c>
      <c r="K12" s="73" t="s">
        <v>341</v>
      </c>
      <c r="L12" s="73" t="s">
        <v>342</v>
      </c>
      <c r="M12" s="74">
        <v>79</v>
      </c>
      <c r="Q12" s="73" t="s">
        <v>342</v>
      </c>
      <c r="U12" s="73" t="s">
        <v>358</v>
      </c>
      <c r="V12" s="73" t="s">
        <v>368</v>
      </c>
      <c r="W12" s="73" t="s">
        <v>377</v>
      </c>
      <c r="X12" s="73" t="s">
        <v>375</v>
      </c>
      <c r="Y12" s="73" t="s">
        <v>391</v>
      </c>
    </row>
    <row r="13" spans="1:44" x14ac:dyDescent="0.25">
      <c r="A13" t="s">
        <v>187</v>
      </c>
      <c r="B13" s="1" t="s">
        <v>262</v>
      </c>
      <c r="C13" t="s">
        <v>175</v>
      </c>
      <c r="E13" t="s">
        <v>189</v>
      </c>
      <c r="I13" s="73" t="s">
        <v>115</v>
      </c>
      <c r="J13" s="74" t="s">
        <v>116</v>
      </c>
      <c r="K13" s="73" t="s">
        <v>343</v>
      </c>
      <c r="L13" s="73" t="s">
        <v>344</v>
      </c>
      <c r="M13" s="74">
        <v>80</v>
      </c>
      <c r="Q13" s="73" t="s">
        <v>344</v>
      </c>
      <c r="U13" s="73" t="s">
        <v>360</v>
      </c>
      <c r="V13" s="73" t="s">
        <v>370</v>
      </c>
      <c r="W13" s="73" t="s">
        <v>379</v>
      </c>
      <c r="X13" s="73" t="s">
        <v>383</v>
      </c>
      <c r="Y13" s="73" t="s">
        <v>393</v>
      </c>
    </row>
    <row r="14" spans="1:44" ht="16.5" customHeight="1" x14ac:dyDescent="0.25">
      <c r="A14" t="s">
        <v>137</v>
      </c>
      <c r="B14" s="1" t="s">
        <v>261</v>
      </c>
      <c r="C14" s="1" t="s">
        <v>178</v>
      </c>
      <c r="E14" t="s">
        <v>129</v>
      </c>
      <c r="I14" s="73" t="s">
        <v>345</v>
      </c>
      <c r="J14" s="74" t="s">
        <v>124</v>
      </c>
      <c r="K14" s="73" t="s">
        <v>346</v>
      </c>
      <c r="L14" s="73" t="s">
        <v>347</v>
      </c>
      <c r="M14" s="74">
        <v>95</v>
      </c>
      <c r="U14" s="73" t="s">
        <v>362</v>
      </c>
      <c r="V14" s="73" t="s">
        <v>360</v>
      </c>
      <c r="X14" s="73" t="s">
        <v>385</v>
      </c>
    </row>
    <row r="15" spans="1:44" ht="16.5" customHeight="1" x14ac:dyDescent="0.25">
      <c r="A15" t="s">
        <v>135</v>
      </c>
      <c r="B15" s="59"/>
      <c r="C15" s="1" t="s">
        <v>181</v>
      </c>
      <c r="I15" s="73" t="s">
        <v>348</v>
      </c>
      <c r="J15" s="74" t="s">
        <v>124</v>
      </c>
      <c r="K15" s="73" t="s">
        <v>349</v>
      </c>
      <c r="L15" s="73" t="s">
        <v>350</v>
      </c>
      <c r="M15" s="74">
        <v>93</v>
      </c>
    </row>
    <row r="16" spans="1:44" ht="16.5" customHeight="1" x14ac:dyDescent="0.25">
      <c r="A16" t="s">
        <v>133</v>
      </c>
      <c r="C16" s="1" t="s">
        <v>182</v>
      </c>
      <c r="I16" s="73" t="s">
        <v>207</v>
      </c>
      <c r="J16" s="74" t="s">
        <v>124</v>
      </c>
      <c r="K16" s="73" t="s">
        <v>351</v>
      </c>
      <c r="L16" s="73" t="s">
        <v>352</v>
      </c>
      <c r="M16" s="74">
        <v>94</v>
      </c>
    </row>
    <row r="17" spans="1:13" x14ac:dyDescent="0.25">
      <c r="A17" t="s">
        <v>131</v>
      </c>
      <c r="C17" s="1" t="s">
        <v>183</v>
      </c>
      <c r="I17" s="73" t="s">
        <v>119</v>
      </c>
      <c r="J17" s="74" t="s">
        <v>116</v>
      </c>
      <c r="K17" s="73" t="s">
        <v>353</v>
      </c>
      <c r="L17" s="73" t="s">
        <v>354</v>
      </c>
      <c r="M17" s="74">
        <v>81</v>
      </c>
    </row>
    <row r="18" spans="1:13" x14ac:dyDescent="0.25">
      <c r="A18" t="s">
        <v>141</v>
      </c>
      <c r="C18" t="s">
        <v>185</v>
      </c>
      <c r="I18" s="73" t="s">
        <v>119</v>
      </c>
      <c r="J18" s="74" t="s">
        <v>116</v>
      </c>
      <c r="K18" s="73" t="s">
        <v>355</v>
      </c>
      <c r="L18" s="73" t="s">
        <v>356</v>
      </c>
      <c r="M18" s="74">
        <v>82</v>
      </c>
    </row>
    <row r="19" spans="1:13" x14ac:dyDescent="0.25">
      <c r="A19" t="s">
        <v>139</v>
      </c>
      <c r="C19" t="s">
        <v>187</v>
      </c>
      <c r="I19" s="73" t="s">
        <v>119</v>
      </c>
      <c r="J19" s="74" t="s">
        <v>116</v>
      </c>
      <c r="K19" s="73" t="s">
        <v>357</v>
      </c>
      <c r="L19" s="73" t="s">
        <v>358</v>
      </c>
      <c r="M19" s="74">
        <v>83</v>
      </c>
    </row>
    <row r="20" spans="1:13" x14ac:dyDescent="0.25">
      <c r="A20" t="s">
        <v>191</v>
      </c>
      <c r="C20" s="1" t="s">
        <v>184</v>
      </c>
      <c r="I20" s="73" t="s">
        <v>119</v>
      </c>
      <c r="J20" s="74" t="s">
        <v>116</v>
      </c>
      <c r="K20" s="73" t="s">
        <v>359</v>
      </c>
      <c r="L20" s="73" t="s">
        <v>360</v>
      </c>
      <c r="M20" s="74">
        <v>84</v>
      </c>
    </row>
    <row r="21" spans="1:13" x14ac:dyDescent="0.25">
      <c r="C21" s="1" t="s">
        <v>186</v>
      </c>
      <c r="I21" s="73" t="s">
        <v>119</v>
      </c>
      <c r="J21" s="74" t="s">
        <v>116</v>
      </c>
      <c r="K21" s="73" t="s">
        <v>361</v>
      </c>
      <c r="L21" s="73" t="s">
        <v>362</v>
      </c>
      <c r="M21" s="74">
        <v>85</v>
      </c>
    </row>
    <row r="22" spans="1:13" x14ac:dyDescent="0.25">
      <c r="C22" s="1" t="s">
        <v>188</v>
      </c>
      <c r="I22" s="73" t="s">
        <v>121</v>
      </c>
      <c r="J22" s="74" t="s">
        <v>116</v>
      </c>
      <c r="K22" s="73" t="s">
        <v>363</v>
      </c>
      <c r="L22" s="73" t="s">
        <v>364</v>
      </c>
      <c r="M22" s="74">
        <v>65</v>
      </c>
    </row>
    <row r="23" spans="1:13" x14ac:dyDescent="0.25">
      <c r="A23" s="1"/>
      <c r="C23" s="1" t="s">
        <v>190</v>
      </c>
      <c r="I23" s="73" t="s">
        <v>121</v>
      </c>
      <c r="J23" s="74" t="s">
        <v>116</v>
      </c>
      <c r="K23" s="73" t="s">
        <v>365</v>
      </c>
      <c r="L23" s="73" t="s">
        <v>366</v>
      </c>
      <c r="M23" s="74">
        <v>66</v>
      </c>
    </row>
    <row r="24" spans="1:13" x14ac:dyDescent="0.25">
      <c r="C24" t="s">
        <v>137</v>
      </c>
      <c r="I24" s="73" t="s">
        <v>121</v>
      </c>
      <c r="J24" s="74" t="s">
        <v>116</v>
      </c>
      <c r="K24" s="73" t="s">
        <v>367</v>
      </c>
      <c r="L24" s="73" t="s">
        <v>368</v>
      </c>
      <c r="M24" s="74">
        <v>67</v>
      </c>
    </row>
    <row r="25" spans="1:13" x14ac:dyDescent="0.25">
      <c r="C25" t="s">
        <v>135</v>
      </c>
      <c r="I25" s="73" t="s">
        <v>121</v>
      </c>
      <c r="J25" s="74" t="s">
        <v>116</v>
      </c>
      <c r="K25" s="73" t="s">
        <v>369</v>
      </c>
      <c r="L25" s="73" t="s">
        <v>370</v>
      </c>
      <c r="M25" s="74">
        <v>68</v>
      </c>
    </row>
    <row r="26" spans="1:13" x14ac:dyDescent="0.25">
      <c r="C26" t="s">
        <v>133</v>
      </c>
      <c r="I26" s="73" t="s">
        <v>121</v>
      </c>
      <c r="J26" s="74" t="s">
        <v>116</v>
      </c>
      <c r="K26" s="73" t="s">
        <v>371</v>
      </c>
      <c r="L26" s="73" t="s">
        <v>360</v>
      </c>
      <c r="M26" s="74">
        <v>69</v>
      </c>
    </row>
    <row r="27" spans="1:13" x14ac:dyDescent="0.25">
      <c r="C27" t="s">
        <v>131</v>
      </c>
      <c r="I27" s="73" t="s">
        <v>123</v>
      </c>
      <c r="J27" s="74" t="s">
        <v>116</v>
      </c>
      <c r="K27" s="73" t="s">
        <v>372</v>
      </c>
      <c r="L27" s="73" t="s">
        <v>373</v>
      </c>
      <c r="M27" s="74">
        <v>72</v>
      </c>
    </row>
    <row r="28" spans="1:13" x14ac:dyDescent="0.25">
      <c r="C28" t="s">
        <v>141</v>
      </c>
      <c r="I28" s="73" t="s">
        <v>123</v>
      </c>
      <c r="J28" s="74" t="s">
        <v>116</v>
      </c>
      <c r="K28" s="73" t="s">
        <v>374</v>
      </c>
      <c r="L28" s="73" t="s">
        <v>375</v>
      </c>
      <c r="M28" s="74">
        <v>76</v>
      </c>
    </row>
    <row r="29" spans="1:13" x14ac:dyDescent="0.25">
      <c r="C29" t="s">
        <v>139</v>
      </c>
      <c r="I29" s="73" t="s">
        <v>123</v>
      </c>
      <c r="J29" s="74" t="s">
        <v>116</v>
      </c>
      <c r="K29" s="73" t="s">
        <v>376</v>
      </c>
      <c r="L29" s="73" t="s">
        <v>377</v>
      </c>
      <c r="M29" s="74">
        <v>96</v>
      </c>
    </row>
    <row r="30" spans="1:13" x14ac:dyDescent="0.25">
      <c r="C30" t="s">
        <v>191</v>
      </c>
      <c r="I30" s="73" t="s">
        <v>123</v>
      </c>
      <c r="J30" s="74" t="s">
        <v>124</v>
      </c>
      <c r="K30" s="73" t="s">
        <v>378</v>
      </c>
      <c r="L30" s="73" t="s">
        <v>379</v>
      </c>
      <c r="M30" s="74">
        <v>86</v>
      </c>
    </row>
    <row r="31" spans="1:13" x14ac:dyDescent="0.25">
      <c r="I31" s="73" t="s">
        <v>126</v>
      </c>
      <c r="J31" s="74" t="s">
        <v>116</v>
      </c>
      <c r="K31" s="73" t="s">
        <v>380</v>
      </c>
      <c r="L31" s="73" t="s">
        <v>373</v>
      </c>
      <c r="M31" s="74">
        <v>70</v>
      </c>
    </row>
    <row r="32" spans="1:13" x14ac:dyDescent="0.25">
      <c r="I32" s="73" t="s">
        <v>126</v>
      </c>
      <c r="J32" s="74" t="s">
        <v>116</v>
      </c>
      <c r="K32" s="73" t="s">
        <v>381</v>
      </c>
      <c r="L32" s="73" t="s">
        <v>377</v>
      </c>
      <c r="M32" s="74">
        <v>71</v>
      </c>
    </row>
    <row r="33" spans="1:13" x14ac:dyDescent="0.25">
      <c r="A33" s="142" t="s">
        <v>398</v>
      </c>
      <c r="B33" s="142"/>
      <c r="C33" s="142"/>
      <c r="D33" s="142"/>
      <c r="E33" s="142"/>
      <c r="F33" s="142"/>
      <c r="G33" s="142"/>
      <c r="I33" s="73" t="s">
        <v>126</v>
      </c>
      <c r="J33" s="74" t="s">
        <v>116</v>
      </c>
      <c r="K33" s="73" t="s">
        <v>374</v>
      </c>
      <c r="L33" s="73" t="s">
        <v>375</v>
      </c>
      <c r="M33" s="74">
        <v>75</v>
      </c>
    </row>
    <row r="34" spans="1:13" x14ac:dyDescent="0.25">
      <c r="A34" t="s">
        <v>399</v>
      </c>
      <c r="I34" s="73" t="s">
        <v>126</v>
      </c>
      <c r="J34" s="74" t="s">
        <v>124</v>
      </c>
      <c r="K34" s="73" t="s">
        <v>382</v>
      </c>
      <c r="L34" s="73" t="s">
        <v>383</v>
      </c>
      <c r="M34" s="74">
        <v>87</v>
      </c>
    </row>
    <row r="35" spans="1:13" x14ac:dyDescent="0.25">
      <c r="A35" t="str" cm="1">
        <f t="array" ref="A35:A62">_xlfn.UNIQUE(I10:I58)</f>
        <v>CO</v>
      </c>
      <c r="I35" s="73" t="s">
        <v>126</v>
      </c>
      <c r="J35" s="74" t="s">
        <v>124</v>
      </c>
      <c r="K35" s="73" t="s">
        <v>384</v>
      </c>
      <c r="L35" s="73" t="s">
        <v>385</v>
      </c>
      <c r="M35" s="74">
        <v>88</v>
      </c>
    </row>
    <row r="36" spans="1:13" x14ac:dyDescent="0.25">
      <c r="A36" t="str">
        <v>HAPs</v>
      </c>
      <c r="I36" s="73" t="s">
        <v>179</v>
      </c>
      <c r="J36" s="74" t="s">
        <v>116</v>
      </c>
      <c r="K36" s="73" t="s">
        <v>386</v>
      </c>
      <c r="L36" s="73" t="s">
        <v>387</v>
      </c>
      <c r="M36" s="74">
        <v>73</v>
      </c>
    </row>
    <row r="37" spans="1:13" x14ac:dyDescent="0.25">
      <c r="A37" t="str">
        <v>HCTs</v>
      </c>
      <c r="I37" s="73" t="s">
        <v>179</v>
      </c>
      <c r="J37" s="74" t="s">
        <v>116</v>
      </c>
      <c r="K37" s="73" t="s">
        <v>388</v>
      </c>
      <c r="L37" s="73" t="s">
        <v>389</v>
      </c>
      <c r="M37" s="74">
        <v>74</v>
      </c>
    </row>
    <row r="38" spans="1:13" x14ac:dyDescent="0.25">
      <c r="A38" t="str">
        <v>Metales</v>
      </c>
      <c r="I38" s="73" t="s">
        <v>179</v>
      </c>
      <c r="J38" s="74" t="s">
        <v>116</v>
      </c>
      <c r="K38" s="73" t="s">
        <v>390</v>
      </c>
      <c r="L38" s="73" t="s">
        <v>391</v>
      </c>
      <c r="M38" s="74">
        <v>89</v>
      </c>
    </row>
    <row r="39" spans="1:13" x14ac:dyDescent="0.25">
      <c r="A39" t="str">
        <v>NO2</v>
      </c>
      <c r="I39" s="73" t="s">
        <v>179</v>
      </c>
      <c r="J39" s="74" t="s">
        <v>116</v>
      </c>
      <c r="K39" s="73" t="s">
        <v>392</v>
      </c>
      <c r="L39" s="73" t="s">
        <v>393</v>
      </c>
      <c r="M39" s="74">
        <v>90</v>
      </c>
    </row>
    <row r="40" spans="1:13" x14ac:dyDescent="0.25">
      <c r="A40" t="str">
        <v>O3</v>
      </c>
      <c r="I40" s="73" t="s">
        <v>128</v>
      </c>
      <c r="J40" s="74" t="s">
        <v>124</v>
      </c>
      <c r="K40" s="73" t="s">
        <v>394</v>
      </c>
      <c r="L40" s="73" t="s">
        <v>395</v>
      </c>
      <c r="M40" s="74">
        <v>91</v>
      </c>
    </row>
    <row r="41" spans="1:13" x14ac:dyDescent="0.25">
      <c r="A41" t="str">
        <v>PM10</v>
      </c>
      <c r="I41" s="73" t="s">
        <v>396</v>
      </c>
      <c r="J41" s="74" t="s">
        <v>124</v>
      </c>
      <c r="K41" s="73" t="s">
        <v>349</v>
      </c>
      <c r="L41" s="73" t="s">
        <v>350</v>
      </c>
      <c r="M41" s="74">
        <v>92</v>
      </c>
    </row>
    <row r="42" spans="1:13" x14ac:dyDescent="0.25">
      <c r="A42" t="str">
        <v>PM2.5</v>
      </c>
      <c r="I42" s="47" t="s">
        <v>137</v>
      </c>
      <c r="J42" s="75" t="s">
        <v>116</v>
      </c>
      <c r="K42" s="76" t="s">
        <v>397</v>
      </c>
      <c r="L42" s="76" t="s">
        <v>397</v>
      </c>
      <c r="M42" s="47">
        <v>0</v>
      </c>
    </row>
    <row r="43" spans="1:13" x14ac:dyDescent="0.25">
      <c r="A43" t="str">
        <v>SO2</v>
      </c>
      <c r="I43" s="47" t="s">
        <v>135</v>
      </c>
      <c r="J43" s="74" t="s">
        <v>116</v>
      </c>
      <c r="K43" s="76" t="s">
        <v>397</v>
      </c>
      <c r="L43" s="76" t="s">
        <v>397</v>
      </c>
      <c r="M43" s="47">
        <v>0</v>
      </c>
    </row>
    <row r="44" spans="1:13" x14ac:dyDescent="0.25">
      <c r="A44" t="str">
        <v>SO2_d</v>
      </c>
      <c r="I44" s="47" t="s">
        <v>133</v>
      </c>
      <c r="J44" s="74" t="s">
        <v>116</v>
      </c>
      <c r="K44" s="76" t="s">
        <v>397</v>
      </c>
      <c r="L44" s="76" t="s">
        <v>397</v>
      </c>
      <c r="M44" s="47">
        <v>0</v>
      </c>
    </row>
    <row r="45" spans="1:13" x14ac:dyDescent="0.25">
      <c r="A45" t="str">
        <v>VOCs</v>
      </c>
      <c r="I45" s="47" t="s">
        <v>131</v>
      </c>
      <c r="J45" s="74" t="s">
        <v>116</v>
      </c>
      <c r="K45" s="76" t="s">
        <v>397</v>
      </c>
      <c r="L45" s="76" t="s">
        <v>397</v>
      </c>
      <c r="M45" s="47">
        <v>0</v>
      </c>
    </row>
    <row r="46" spans="1:13" x14ac:dyDescent="0.25">
      <c r="A46" t="str">
        <v>wd</v>
      </c>
      <c r="I46" s="47" t="s">
        <v>141</v>
      </c>
      <c r="J46" s="74" t="s">
        <v>116</v>
      </c>
      <c r="K46" s="76" t="s">
        <v>397</v>
      </c>
      <c r="L46" s="76" t="s">
        <v>397</v>
      </c>
      <c r="M46" s="47">
        <v>0</v>
      </c>
    </row>
    <row r="47" spans="1:13" x14ac:dyDescent="0.25">
      <c r="A47" t="str">
        <v>ws</v>
      </c>
      <c r="I47" s="47" t="s">
        <v>139</v>
      </c>
      <c r="J47" s="74" t="s">
        <v>116</v>
      </c>
      <c r="K47" s="76" t="s">
        <v>397</v>
      </c>
      <c r="L47" s="76" t="s">
        <v>397</v>
      </c>
      <c r="M47" s="47">
        <v>0</v>
      </c>
    </row>
    <row r="48" spans="1:13" x14ac:dyDescent="0.25">
      <c r="A48" t="str">
        <v>rh</v>
      </c>
      <c r="I48" s="1" t="s">
        <v>263</v>
      </c>
      <c r="J48" s="77" t="s">
        <v>124</v>
      </c>
      <c r="K48" s="73" t="s">
        <v>351</v>
      </c>
      <c r="L48" s="73" t="s">
        <v>352</v>
      </c>
      <c r="M48" s="47">
        <v>0</v>
      </c>
    </row>
    <row r="49" spans="1:13" x14ac:dyDescent="0.25">
      <c r="A49" t="str">
        <v>temp</v>
      </c>
      <c r="I49" s="1" t="s">
        <v>260</v>
      </c>
      <c r="J49" s="77" t="s">
        <v>124</v>
      </c>
      <c r="K49" s="73" t="s">
        <v>351</v>
      </c>
      <c r="L49" s="73" t="s">
        <v>352</v>
      </c>
      <c r="M49" s="47">
        <v>0</v>
      </c>
    </row>
    <row r="50" spans="1:13" x14ac:dyDescent="0.25">
      <c r="A50" t="str">
        <v>prec</v>
      </c>
      <c r="I50" s="1" t="s">
        <v>262</v>
      </c>
      <c r="J50" s="77" t="s">
        <v>124</v>
      </c>
      <c r="K50" s="73" t="s">
        <v>351</v>
      </c>
      <c r="L50" s="73" t="s">
        <v>352</v>
      </c>
      <c r="M50" s="47">
        <v>0</v>
      </c>
    </row>
    <row r="51" spans="1:13" x14ac:dyDescent="0.25">
      <c r="A51" t="str">
        <v>presion</v>
      </c>
      <c r="I51" s="1" t="s">
        <v>261</v>
      </c>
      <c r="J51" s="77" t="s">
        <v>124</v>
      </c>
      <c r="K51" s="73" t="s">
        <v>351</v>
      </c>
      <c r="L51" s="73" t="s">
        <v>352</v>
      </c>
      <c r="M51" s="47">
        <v>0</v>
      </c>
    </row>
    <row r="52" spans="1:13" x14ac:dyDescent="0.25">
      <c r="A52" t="str">
        <v>pb</v>
      </c>
      <c r="I52" t="s">
        <v>172</v>
      </c>
      <c r="J52" s="77" t="s">
        <v>124</v>
      </c>
      <c r="K52" s="76" t="s">
        <v>397</v>
      </c>
      <c r="L52" s="76" t="s">
        <v>397</v>
      </c>
      <c r="M52" s="47">
        <v>0</v>
      </c>
    </row>
    <row r="53" spans="1:13" x14ac:dyDescent="0.25">
      <c r="A53" t="str">
        <v>cd</v>
      </c>
      <c r="I53" s="1" t="s">
        <v>259</v>
      </c>
      <c r="J53" s="77" t="s">
        <v>124</v>
      </c>
      <c r="K53" s="76" t="s">
        <v>397</v>
      </c>
      <c r="L53" s="76" t="s">
        <v>397</v>
      </c>
      <c r="M53" s="47">
        <v>0</v>
      </c>
    </row>
    <row r="54" spans="1:13" x14ac:dyDescent="0.25">
      <c r="A54" t="str">
        <v>ni</v>
      </c>
      <c r="I54" t="s">
        <v>185</v>
      </c>
      <c r="J54" s="74" t="s">
        <v>116</v>
      </c>
      <c r="K54" s="76" t="s">
        <v>397</v>
      </c>
      <c r="L54" s="76" t="s">
        <v>397</v>
      </c>
      <c r="M54" s="79">
        <v>0</v>
      </c>
    </row>
    <row r="55" spans="1:13" x14ac:dyDescent="0.25">
      <c r="A55" t="str">
        <v>hg</v>
      </c>
      <c r="I55" t="s">
        <v>187</v>
      </c>
      <c r="J55" s="74" t="s">
        <v>116</v>
      </c>
      <c r="K55" s="76" t="s">
        <v>397</v>
      </c>
      <c r="L55" s="76" t="s">
        <v>397</v>
      </c>
      <c r="M55" s="79">
        <v>0</v>
      </c>
    </row>
    <row r="56" spans="1:13" x14ac:dyDescent="0.25">
      <c r="A56" t="str">
        <v>Benceno</v>
      </c>
      <c r="I56" s="1" t="s">
        <v>181</v>
      </c>
      <c r="J56" t="s">
        <v>124</v>
      </c>
      <c r="K56" s="76" t="s">
        <v>397</v>
      </c>
      <c r="L56" s="76" t="s">
        <v>397</v>
      </c>
      <c r="M56" s="79">
        <v>0</v>
      </c>
    </row>
    <row r="57" spans="1:13" x14ac:dyDescent="0.25">
      <c r="A57" t="str">
        <v>Tolueno</v>
      </c>
      <c r="I57" s="1" t="s">
        <v>182</v>
      </c>
      <c r="J57" t="s">
        <v>124</v>
      </c>
      <c r="K57" s="76" t="s">
        <v>397</v>
      </c>
      <c r="L57" s="76" t="s">
        <v>397</v>
      </c>
      <c r="M57" s="79">
        <v>0</v>
      </c>
    </row>
    <row r="58" spans="1:13" x14ac:dyDescent="0.25">
      <c r="A58" t="str">
        <v>H2S</v>
      </c>
      <c r="I58" s="47" t="s">
        <v>191</v>
      </c>
      <c r="J58" s="74" t="s">
        <v>116</v>
      </c>
      <c r="K58" s="76" t="s">
        <v>397</v>
      </c>
      <c r="L58" s="76" t="s">
        <v>397</v>
      </c>
      <c r="M58" s="47">
        <v>0</v>
      </c>
    </row>
    <row r="59" spans="1:13" x14ac:dyDescent="0.25">
      <c r="A59" t="str">
        <v>NH3</v>
      </c>
    </row>
    <row r="60" spans="1:13" x14ac:dyDescent="0.25">
      <c r="A60" t="str">
        <v>COV</v>
      </c>
    </row>
    <row r="61" spans="1:13" x14ac:dyDescent="0.25">
      <c r="A61" t="str">
        <v>HC</v>
      </c>
    </row>
    <row r="62" spans="1:13" x14ac:dyDescent="0.25">
      <c r="A62" t="str">
        <v>rs</v>
      </c>
    </row>
  </sheetData>
  <mergeCells count="3">
    <mergeCell ref="I1:K1"/>
    <mergeCell ref="I8:L8"/>
    <mergeCell ref="A33:G33"/>
  </mergeCells>
  <pageMargins left="0.7" right="0.7" top="0.75" bottom="0.75" header="0.3" footer="0.3"/>
  <pageSetup fitToWidth="0"/>
  <extLst>
    <ext uri="smNativeData">
      <pm:sheetPrefs xmlns:pm="smNativeData" day="1762366667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D2"/>
  <sheetViews>
    <sheetView workbookViewId="0">
      <selection activeCell="E13" sqref="E13"/>
    </sheetView>
  </sheetViews>
  <sheetFormatPr baseColWidth="10" defaultColWidth="10.42578125" defaultRowHeight="15" x14ac:dyDescent="0.25"/>
  <cols>
    <col min="2" max="2" width="42.7109375" customWidth="1"/>
    <col min="3" max="3" width="67" customWidth="1"/>
    <col min="4" max="4" width="23.5703125" customWidth="1"/>
  </cols>
  <sheetData>
    <row r="1" spans="1:4" x14ac:dyDescent="0.25">
      <c r="A1" t="s">
        <v>58</v>
      </c>
      <c r="B1" t="s">
        <v>192</v>
      </c>
      <c r="C1" t="s">
        <v>193</v>
      </c>
      <c r="D1" t="s">
        <v>194</v>
      </c>
    </row>
    <row r="2" spans="1:4" ht="30" x14ac:dyDescent="0.25">
      <c r="A2" s="12">
        <v>45893</v>
      </c>
      <c r="B2" t="s">
        <v>195</v>
      </c>
      <c r="C2" s="1" t="s">
        <v>196</v>
      </c>
      <c r="D2" t="s">
        <v>197</v>
      </c>
    </row>
  </sheetData>
  <pageMargins left="0.7" right="0.7" top="0.75" bottom="0.75" header="0.3" footer="0.3"/>
  <pageSetup fitToWidth="0" pageOrder="overThenDown"/>
  <extLst>
    <ext uri="smNativeData">
      <pm:sheetPrefs xmlns:pm="smNativeData" day="1762366667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55</vt:i4>
      </vt:variant>
    </vt:vector>
  </HeadingPairs>
  <TitlesOfParts>
    <vt:vector size="67" baseType="lpstr">
      <vt:lpstr>CONVENCIONES</vt:lpstr>
      <vt:lpstr>Datos_de_la_campana</vt:lpstr>
      <vt:lpstr>General</vt:lpstr>
      <vt:lpstr>Equipos_variables</vt:lpstr>
      <vt:lpstr>datos_manuales</vt:lpstr>
      <vt:lpstr>datos_automaticos</vt:lpstr>
      <vt:lpstr>cronograma_actividades</vt:lpstr>
      <vt:lpstr>listas_desplegables</vt:lpstr>
      <vt:lpstr>Control_cambios</vt:lpstr>
      <vt:lpstr>Meteorologia</vt:lpstr>
      <vt:lpstr>Control_documentos</vt:lpstr>
      <vt:lpstr>Limites_deteccion</vt:lpstr>
      <vt:lpstr>Benceno_</vt:lpstr>
      <vt:lpstr>Benceno__</vt:lpstr>
      <vt:lpstr>cd_</vt:lpstr>
      <vt:lpstr>cd__</vt:lpstr>
      <vt:lpstr>CO_</vt:lpstr>
      <vt:lpstr>CO__</vt:lpstr>
      <vt:lpstr>COV_</vt:lpstr>
      <vt:lpstr>COV__</vt:lpstr>
      <vt:lpstr>H2S_</vt:lpstr>
      <vt:lpstr>H2S__</vt:lpstr>
      <vt:lpstr>HAPs_</vt:lpstr>
      <vt:lpstr>HAPs__</vt:lpstr>
      <vt:lpstr>HC_</vt:lpstr>
      <vt:lpstr>HC__</vt:lpstr>
      <vt:lpstr>HCTs_</vt:lpstr>
      <vt:lpstr>HCTs__</vt:lpstr>
      <vt:lpstr>hg_</vt:lpstr>
      <vt:lpstr>hg__</vt:lpstr>
      <vt:lpstr>Metales_</vt:lpstr>
      <vt:lpstr>NH3_</vt:lpstr>
      <vt:lpstr>NH3__</vt:lpstr>
      <vt:lpstr>ni_</vt:lpstr>
      <vt:lpstr>ni__</vt:lpstr>
      <vt:lpstr>NO2_</vt:lpstr>
      <vt:lpstr>NO2__</vt:lpstr>
      <vt:lpstr>O3_</vt:lpstr>
      <vt:lpstr>O3__</vt:lpstr>
      <vt:lpstr>pb_</vt:lpstr>
      <vt:lpstr>pb__</vt:lpstr>
      <vt:lpstr>PM10_</vt:lpstr>
      <vt:lpstr>PM10__</vt:lpstr>
      <vt:lpstr>PM2.5_</vt:lpstr>
      <vt:lpstr>PM2.5__</vt:lpstr>
      <vt:lpstr>prec_</vt:lpstr>
      <vt:lpstr>prec__</vt:lpstr>
      <vt:lpstr>presion_</vt:lpstr>
      <vt:lpstr>presion__</vt:lpstr>
      <vt:lpstr>rh_</vt:lpstr>
      <vt:lpstr>rh__</vt:lpstr>
      <vt:lpstr>rs_</vt:lpstr>
      <vt:lpstr>rs__</vt:lpstr>
      <vt:lpstr>SO2_</vt:lpstr>
      <vt:lpstr>SO2__</vt:lpstr>
      <vt:lpstr>SO2_d_</vt:lpstr>
      <vt:lpstr>SO2_d__</vt:lpstr>
      <vt:lpstr>temp_</vt:lpstr>
      <vt:lpstr>temp__</vt:lpstr>
      <vt:lpstr>Tolueno_</vt:lpstr>
      <vt:lpstr>Tolueno__</vt:lpstr>
      <vt:lpstr>VOCs_</vt:lpstr>
      <vt:lpstr>VOCs__</vt:lpstr>
      <vt:lpstr>wd_</vt:lpstr>
      <vt:lpstr>wd__</vt:lpstr>
      <vt:lpstr>ws_</vt:lpstr>
      <vt:lpstr>ws__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SLC ajh</dc:creator>
  <cp:keywords/>
  <dc:description/>
  <cp:lastModifiedBy>DanielLizcano</cp:lastModifiedBy>
  <cp:revision>0</cp:revision>
  <dcterms:created xsi:type="dcterms:W3CDTF">2023-06-29T12:35:36Z</dcterms:created>
  <dcterms:modified xsi:type="dcterms:W3CDTF">2026-03-17T21:27:17Z</dcterms:modified>
</cp:coreProperties>
</file>